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8280" activeTab="2"/>
  </bookViews>
  <sheets>
    <sheet name="Лист4" sheetId="1" r:id="rId1"/>
    <sheet name="Лист1" sheetId="2" r:id="rId2"/>
    <sheet name="Лист2" sheetId="3" r:id="rId3"/>
  </sheets>
  <definedNames>
    <definedName name="Par488" localSheetId="0">'Лист4'!$N$24</definedName>
  </definedNames>
  <calcPr fullCalcOnLoad="1"/>
</workbook>
</file>

<file path=xl/sharedStrings.xml><?xml version="1.0" encoding="utf-8"?>
<sst xmlns="http://schemas.openxmlformats.org/spreadsheetml/2006/main" count="1531" uniqueCount="159">
  <si>
    <t>Всего по программе</t>
  </si>
  <si>
    <t xml:space="preserve">N   </t>
  </si>
  <si>
    <t>Мероприятия</t>
  </si>
  <si>
    <t xml:space="preserve">Объем финансирования по годам (тыс. руб.)         </t>
  </si>
  <si>
    <t>Ответственный исполнитель</t>
  </si>
  <si>
    <r>
      <t>Р</t>
    </r>
    <r>
      <rPr>
        <sz val="7"/>
        <rFont val="Times New Roman"/>
        <family val="1"/>
      </rPr>
      <t xml:space="preserve">езультаты  </t>
    </r>
  </si>
  <si>
    <t xml:space="preserve">1.  </t>
  </si>
  <si>
    <t xml:space="preserve">Итого         </t>
  </si>
  <si>
    <t xml:space="preserve">Средства районного     </t>
  </si>
  <si>
    <t xml:space="preserve">бюджетов   </t>
  </si>
  <si>
    <t xml:space="preserve">Средства    </t>
  </si>
  <si>
    <t xml:space="preserve">бюджетов поселений  </t>
  </si>
  <si>
    <t xml:space="preserve">Средства      </t>
  </si>
  <si>
    <t xml:space="preserve">бюджета       </t>
  </si>
  <si>
    <t xml:space="preserve">Московской    </t>
  </si>
  <si>
    <t xml:space="preserve">области       </t>
  </si>
  <si>
    <t xml:space="preserve">источники     </t>
  </si>
  <si>
    <t>1.1.</t>
  </si>
  <si>
    <t>1.2.</t>
  </si>
  <si>
    <t>2.1.</t>
  </si>
  <si>
    <t xml:space="preserve">Источники     
финансирования
</t>
  </si>
  <si>
    <t xml:space="preserve">Срок       
исполнения 
мероприя-тия
      </t>
  </si>
  <si>
    <t xml:space="preserve">Всего 
(тыс. 
руб.) 
</t>
  </si>
  <si>
    <t xml:space="preserve">Перечень      
стандарт ных   
процедур,     
обеспечивающих
выполнение    
мероприя-тия, с
указанием     
предельных    
сроков их     
исполнения 
</t>
  </si>
  <si>
    <t xml:space="preserve">Средства бюджета района     </t>
  </si>
  <si>
    <t xml:space="preserve">Средства  бюджета поселения  </t>
  </si>
  <si>
    <t xml:space="preserve">Средства  бюджета Московской области      </t>
  </si>
  <si>
    <t>2014г</t>
  </si>
  <si>
    <t>2015г</t>
  </si>
  <si>
    <t>2016г</t>
  </si>
  <si>
    <t>2017г</t>
  </si>
  <si>
    <t>2018г</t>
  </si>
  <si>
    <t>Задача 1    Объекты ремонта автомобильных дорог на территории городского поселения Рязановский</t>
  </si>
  <si>
    <t>1.3.</t>
  </si>
  <si>
    <t>1.4.</t>
  </si>
  <si>
    <t>1.5.</t>
  </si>
  <si>
    <t>1.6.</t>
  </si>
  <si>
    <t>1.7.</t>
  </si>
  <si>
    <t>2.2.</t>
  </si>
  <si>
    <t>2.3.</t>
  </si>
  <si>
    <t>1.8.</t>
  </si>
  <si>
    <t>2.</t>
  </si>
  <si>
    <t>2.5.</t>
  </si>
  <si>
    <t>Средства  районного бюджета</t>
  </si>
  <si>
    <t xml:space="preserve">Средства бюджета  поселений     </t>
  </si>
  <si>
    <t>Средства бюджета Московской области</t>
  </si>
  <si>
    <t>Ремонт дороги  общего пользования в пос.Рязановский по ул.Первомайская протяженностью 0.79 км,площадью 3160 кв.м.</t>
  </si>
  <si>
    <t>Ремонт дороги общего пользования   в с. Радовицы  по ул.Рабочая протяженностью 0.388 км,площадью 1552 кв.м.</t>
  </si>
  <si>
    <t>Ремонт дороги общего пользования в д. Алферово по ул.Горького протяженностью 1.550 км,площадью 6200 кв.м.</t>
  </si>
  <si>
    <t>Ремонт дороги общего пользования д..Алферово по ул.Гагарина протяженностью 0,700 км,площадью 2800 кв.м.</t>
  </si>
  <si>
    <t>Ремонт дороги общего пользования  в пос.Рязановский по ул.Молодежная протяженностью 0,2км, площадью 800 кв.м.</t>
  </si>
  <si>
    <t>1.6.Ремонт дороги общего пользования в с. Радовицы по ул. Муравлиха протяженностью 0.685 км, площадью 2580</t>
  </si>
  <si>
    <t>1.6.Ремонт дороги общего пользования в с. Радовицы проезд на  ул. Муравлиха протяженностью 0.300 км, площадью 1200</t>
  </si>
  <si>
    <t>Ремонт дороги общего пользования  в пос.Рязановский по ул.Октябрьская протяженностью 0,117 км, площадью 468 кв.м.</t>
  </si>
  <si>
    <t>1.9.</t>
  </si>
  <si>
    <t>1.10.</t>
  </si>
  <si>
    <t>Ремонт дороги общего пользования д..Алферово по ул Первомайская протяженностью 0.700 км,площадью 3600 кв.м.</t>
  </si>
  <si>
    <t>Ремонт дороги общего пользования д..Алферово по ул Советская протяженностью 1.200 км,площадью 4800 кв.м.</t>
  </si>
  <si>
    <t>Ремонт дороги общего пользования  в пос.Рязановский-  по ул.больничный проезд  я протяженностью 0,250км, площадью 1000 кв.м.</t>
  </si>
  <si>
    <t>Ремонт дороги  общего пользования в с . Радовицы по  ул.Щукина протяженностью 0,579 км, площадью 2316 кв.м.</t>
  </si>
  <si>
    <t>Ремонт дороги  общего пользования в с.Куплиям по ул.Советская  протяженностью 2,0 км, площадью 8000 кв.м.</t>
  </si>
  <si>
    <t>Ремонт дороги  общего пользования в с.Куплиям по ул.Совхозная   протяженностью 0.3 км, площадью 1200 кв.м.</t>
  </si>
  <si>
    <t>Ремонт дороги  общего пользования в с..Куплиям - по ул.проезд к водонапорной башни протяженностью 0,3 км, площадью 1200кв.м.</t>
  </si>
  <si>
    <t>1.11.</t>
  </si>
  <si>
    <t>Ремонт дороги  общего пользования в с.Куплиям по ул.Красный поселок   протяженностью 0.908 км, площадью 3632кв.м.</t>
  </si>
  <si>
    <t>Ремонт дороги  общего пользования в с.Куплиям проезд 1  на  ул.Красный поселок   протяженностью 0.200 км, площадью 800кв.м.</t>
  </si>
  <si>
    <t>Ремонт дороги  общего пользования в с.Куплиям проезд 2  на  ул.Красный поселок   протяженностью 0.250 км, площадью 1000кв.м.</t>
  </si>
  <si>
    <t>Ремонт дороги  общего пользования в с.Куплиям проезд 3 на  ул.Красный поселок   протяженностью 0.200 км, площадью 8000кв.м.</t>
  </si>
  <si>
    <t>Ремонт дороги общего пользования  в пос.Рязановский по ул.40 лет Октября ная протяженностью 0,539км, площадью 2156 кв.м.</t>
  </si>
  <si>
    <t>Ремонт дороги общего пользования  в пос.Рязановский по ул Лесная  протяженностью 0,900км, площадью 3600 кв.м.</t>
  </si>
  <si>
    <t>Ремонт дороги общего пользования  в пос.Рязановский по ул Песочная   протяженностью 1.252км, площадью 5008 кв.м.</t>
  </si>
  <si>
    <t>Ремонт дороги общего пользования  в пос.Рязановский по ул Песочная   протяженностью 1.500км, площадью 6000 кв.м.</t>
  </si>
  <si>
    <t>Ремонт дороги общего пользования  в пос.Рязановский проезд на  ул Чехова    протяженностью 1.000км, площадью 4000 кв.м.</t>
  </si>
  <si>
    <t>Ремонт дороги общего пользования   в д.Алферово по ул.1 проезд на ул.Первомайская  протяженностью 0,2 км, площадью  800кв.м.</t>
  </si>
  <si>
    <t>Ремонт дороги общего пользования   в д.Алферово по ул.2 проезд на ул.Первомайская  протяженностью 0,1 км, площадью  400кв.м.</t>
  </si>
  <si>
    <t>Ремонт дороги общего пользования   в д.Анненка по ул. проезд к водонапорной башни  протяженностью 0,2 км, площадью  800кв.м.</t>
  </si>
  <si>
    <t>Ремонт дороги общего пользования   в д.Анненка дорога по населенному пункту   протяженностью 0,500 км, площадью  2000 кв.м.</t>
  </si>
  <si>
    <t>Ремонт дороги общего пользования   в д.Анненка по ул. проезд к трансформатороной подстанции  протяженностью 0,150 км, площадью  600 кв.м.</t>
  </si>
  <si>
    <t>Ремонт дороги  общего пользования в с.Радовицы по ул.  Дзержинского  , протяженностью 1.671 км площадью 1432 кв.м.</t>
  </si>
  <si>
    <t>Ремонт дороги  общего пользования в с.Радовицы по ул.Зеленая, протяженностью 0.468 км площадью 1872 кв.м.</t>
  </si>
  <si>
    <t>Ремонт дороги  общего пользования в с.Радовицы по ул. проезд на ул.Свердлова, протяженностью 0.358км  площадью 1432 кв.м.</t>
  </si>
  <si>
    <t>Ремонт дороги  общего пользования в пос.Рязановский  по ул.Новая  протяженностью 0,411 км , площадью 1644 кв.м.</t>
  </si>
  <si>
    <t>Ремонт дороги общего пользования  в д.Летово- проезд к пожарному водоему протяженностью 0.1 км,  площадью 400 кв.м.</t>
  </si>
  <si>
    <t>Ремонт дороги общего пользования  в с.Радовицы по ул.Советская протяженностью 1,126 км  площадью 4505 кв.м.</t>
  </si>
  <si>
    <t>Ремонт дороги  общего пользования в с.Радовицы по ул.проезд, протяженностью 0.130 км, площадью 520 кв.м.</t>
  </si>
  <si>
    <t>Ремонт дороги  общего пользования в с.Радовицы по ул.  проезд , протяженностью 0.600 км площадью 2400 кв.м.</t>
  </si>
  <si>
    <t>Ремонт дороги  общего пользования в пос. Рязановский  по ул.  проезд  на ул. МОГЭС, протяженностью 0.600 км площадью 2400 кв.м.</t>
  </si>
  <si>
    <t>Ремонт дороги  общего пользования в пос.Рязановский  по ул.  Брикетная , протяженностью 0.810 км площадью 3240 кв.м.</t>
  </si>
  <si>
    <t>Ремонт дороги  общего пользования в пос. Рязановский  по ул.  проезд  на ул. МОГЭС, протяженностью 0.281 км площадью 1124 кв.м.</t>
  </si>
  <si>
    <t>Ремонт дороги  общего пользования в д.Сазоново -  проезд к пожарному водоему  протяженностью 0,2 км, площадью  800кв.м.</t>
  </si>
  <si>
    <t>Ремонт дороги  общего пользования в д.Летово -  дорога по населенному пункту протяженностью 0,200 км, площадью  800 кв.м.</t>
  </si>
  <si>
    <t>Ремонт дороги  общего пользования в д.Сазоново -  дорога по населенному пункту протяженностью 0,510 км, площадью  2040 кв.м.</t>
  </si>
  <si>
    <t>Ремонт дороги  общего пользования в пос. Рязановский  по ул.  Ленина , протяженностью 0.852 км площадью 3408 кв.м.</t>
  </si>
  <si>
    <t>Ремонт дороги  общего пользования в пос. Рязановский  по ул.  Чехова  , протяженностью 0.950 км площадью 3800 кв.м.</t>
  </si>
  <si>
    <t>Ремонт дороги  общего пользования в пос. Рязановский  по ул.  Комсомольская , протяженностью 0.785 км площадью 3140 кв.м.</t>
  </si>
  <si>
    <t>Ремонт дороги  общего пользования в пос. Рязановский  по ул.  Октябрьская  , протяженностью 0.545 км площадью 2180 кв.м.</t>
  </si>
  <si>
    <t>Ремонт дороги  общего пользования в пос. Рязановский по ул.  Проезд к железнодорожной станции  , протяженностью 1,0 км площадью 4000 кв.м.</t>
  </si>
  <si>
    <t>Задача2 Объекты ремонта дворовых территорий многоквартирных домов, проездов к дворовым территориям многоквартирных домов на территории городского поселения Рязановский</t>
  </si>
  <si>
    <t>Ремонт дворовой территории в пос Рязановский по ул.Чехова протяженностью 4,2  км,площадью 16798 кв.м.</t>
  </si>
  <si>
    <t>Ремонт дворовой территории в пос Рязановский по ул.Ленина  протяженностью  0.924  км,площадью 3694,5  кв.м., проезд у клуба протяженностью - 0,89 км площадью 350 кв.м</t>
  </si>
  <si>
    <t>Ремонт дворовой территории в пос Рязановский по ул.Октябрьская протяженностью 0,372 км,площадью 1486 кв.м., площадки у зданий и сооружений - протяженностью-  0,821 км, площадью 3284,5 кв.м</t>
  </si>
  <si>
    <t>Ремонт дворовой территории в пос Рязановский по ул.Первомайская, по ул. МОГЭС, по ул. Кирова протяженностью 0,277 км,площадью 1106  кв.м.</t>
  </si>
  <si>
    <t>Ремонт дворовой территории в пос Рязановский по ул.Комсомольская  протяженностью 0,270 км,площадью 1081  кв.м.</t>
  </si>
  <si>
    <t>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</si>
  <si>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</si>
  <si>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</si>
  <si>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</si>
  <si>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</si>
  <si>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</si>
  <si>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</si>
  <si>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</si>
  <si>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</si>
  <si>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</si>
  <si>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</si>
  <si>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</si>
  <si>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</si>
  <si>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</si>
  <si>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</si>
  <si>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</si>
  <si>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</si>
  <si>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</si>
  <si>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</si>
  <si>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</si>
  <si>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</si>
  <si>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</si>
  <si>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</si>
  <si>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</si>
  <si>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</si>
  <si>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</si>
  <si>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</si>
  <si>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</si>
  <si>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</si>
  <si>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</si>
  <si>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</si>
  <si>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</si>
  <si>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</si>
  <si>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</si>
  <si>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</si>
  <si>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</si>
  <si>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</si>
  <si>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</si>
  <si>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</si>
  <si>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</si>
  <si>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</si>
  <si>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Ремонт дороги  общего пользования в д. Алферово проезд  на  ул.  Горького   , протяженностью 0,5 км площадью 2000 кв.м.</t>
  </si>
  <si>
    <t>Ремонт дороги общего пользования  в с.Куплиям  по ул.Октябрьская   протяженностью 0,700км, площадью 2800 кв.м.</t>
  </si>
  <si>
    <t>Ремонт дороги общего пользования в пос.Рязановский -по ул.Калинина протяженностью 1.485 км,площадью 5940 кв.м.</t>
  </si>
  <si>
    <t>Ремонт дороги общего пользования в пос.Рязановский -подъезд на ул.Калинина протяженностью 0.400 км,площадью 1600 кв.м.</t>
  </si>
  <si>
    <t xml:space="preserve">    </t>
  </si>
  <si>
    <t>Заключе-ние контрактов по результа-там торгов</t>
  </si>
  <si>
    <t>Задача 3.Содержание дорог общегопользования и дворовых территорий многоквартирных домов, проездов к дворовым территориям многоквартирных домов на территории городского поселения Рязановский</t>
  </si>
  <si>
    <t>Основные програмные мероприятия</t>
  </si>
  <si>
    <t>Приложение 1</t>
  </si>
  <si>
    <t>Программные  мероприятия, объемы и источники  финансирования Муниципальной программы                            
«Ремонт автомобильных дорог общего пользования и дворовых территорий многоквартирных домов, проездов к дворовым территориям многоквартирных домов, проездов к дворовым территориям многоквартирных домов на территории городского поселения Рязановский Егорьевского муниципального района Московской области на 2014-2018 г.г.»</t>
  </si>
  <si>
    <t xml:space="preserve">Объем финансирования в текущем финансовом году  ( тыс. руб)
          </t>
  </si>
  <si>
    <t>2014-2018</t>
  </si>
  <si>
    <t>Дорожный фонд</t>
  </si>
  <si>
    <t>Дорожный фонд источники</t>
  </si>
  <si>
    <t xml:space="preserve">Исправление 3971 местный бюджет 2014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</si>
</sst>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" fontId="3" fillId="0" borderId="18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" fontId="3" fillId="33" borderId="11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1" fontId="2" fillId="0" borderId="0" xfId="0" applyNumberFormat="1" applyFont="1" applyAlignment="1">
      <alignment/>
    </xf>
    <xf numFmtId="1" fontId="6" fillId="0" borderId="11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1" xfId="0" applyNumberFormat="1" applyFont="1" applyFill="1" applyBorder="1" applyAlignment="1">
      <alignment vertical="top" wrapText="1"/>
    </xf>
    <xf numFmtId="1" fontId="4" fillId="0" borderId="11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" fontId="3" fillId="0" borderId="11" xfId="0" applyNumberFormat="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" fontId="4" fillId="0" borderId="13" xfId="0" applyNumberFormat="1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4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16" fontId="4" fillId="0" borderId="13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vertical="top" wrapText="1"/>
    </xf>
    <xf numFmtId="1" fontId="3" fillId="33" borderId="1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" fontId="6" fillId="0" borderId="13" xfId="0" applyNumberFormat="1" applyFont="1" applyBorder="1" applyAlignment="1">
      <alignment vertical="top" wrapText="1"/>
    </xf>
    <xf numFmtId="1" fontId="6" fillId="0" borderId="13" xfId="0" applyNumberFormat="1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1" fontId="3" fillId="0" borderId="13" xfId="0" applyNumberFormat="1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684"/>
  <sheetViews>
    <sheetView zoomScalePageLayoutView="0" workbookViewId="0" topLeftCell="A1">
      <selection activeCell="S615" sqref="S615"/>
    </sheetView>
  </sheetViews>
  <sheetFormatPr defaultColWidth="9.00390625" defaultRowHeight="12.75"/>
  <cols>
    <col min="1" max="1" width="5.625" style="0" customWidth="1"/>
    <col min="2" max="2" width="24.25390625" style="0" customWidth="1"/>
    <col min="7" max="7" width="9.125" style="1" customWidth="1"/>
    <col min="8" max="8" width="7.625" style="0" customWidth="1"/>
    <col min="9" max="9" width="7.00390625" style="0" customWidth="1"/>
    <col min="10" max="10" width="7.625" style="0" customWidth="1"/>
    <col min="11" max="11" width="7.25390625" style="0" customWidth="1"/>
    <col min="12" max="12" width="8.875" style="0" customWidth="1"/>
    <col min="13" max="13" width="9.875" style="0" customWidth="1"/>
    <col min="15" max="15" width="10.00390625" style="0" bestFit="1" customWidth="1"/>
  </cols>
  <sheetData>
    <row r="3" spans="4:12" ht="15.75">
      <c r="D3" s="55" t="s">
        <v>151</v>
      </c>
      <c r="L3" t="s">
        <v>152</v>
      </c>
    </row>
    <row r="4" spans="2:14" ht="12" customHeight="1">
      <c r="B4" s="6"/>
      <c r="C4" s="6"/>
      <c r="D4" s="6"/>
      <c r="E4" s="6"/>
      <c r="F4" s="6"/>
      <c r="G4" s="37"/>
      <c r="H4" s="6"/>
      <c r="I4" s="6"/>
      <c r="J4" s="6"/>
      <c r="K4" s="6"/>
      <c r="L4" s="6"/>
      <c r="M4" s="6"/>
      <c r="N4" s="6"/>
    </row>
    <row r="5" spans="1:14" ht="12.75" customHeight="1" hidden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2.75" customHeight="1" hidden="1">
      <c r="B6" s="6"/>
      <c r="C6" s="6"/>
      <c r="D6" s="6"/>
      <c r="E6" s="6"/>
      <c r="F6" s="6"/>
      <c r="G6" s="37"/>
      <c r="H6" s="6"/>
      <c r="I6" s="6"/>
      <c r="J6" s="6"/>
      <c r="K6" s="6"/>
      <c r="L6" s="6"/>
      <c r="M6" s="6"/>
      <c r="N6" s="6"/>
    </row>
    <row r="7" spans="1:14" s="46" customFormat="1" ht="68.25" customHeight="1" thickBot="1">
      <c r="A7" s="153" t="s">
        <v>153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" customFormat="1" ht="21.75" customHeight="1">
      <c r="A8" s="7" t="s">
        <v>1</v>
      </c>
      <c r="B8" s="90" t="s">
        <v>2</v>
      </c>
      <c r="C8" s="90" t="s">
        <v>23</v>
      </c>
      <c r="D8" s="90" t="s">
        <v>20</v>
      </c>
      <c r="E8" s="90" t="s">
        <v>21</v>
      </c>
      <c r="F8" s="90" t="s">
        <v>154</v>
      </c>
      <c r="G8" s="157" t="s">
        <v>22</v>
      </c>
      <c r="H8" s="159" t="s">
        <v>3</v>
      </c>
      <c r="I8" s="160"/>
      <c r="J8" s="160"/>
      <c r="K8" s="160"/>
      <c r="L8" s="161"/>
      <c r="M8" s="155" t="s">
        <v>4</v>
      </c>
      <c r="N8" s="90" t="s">
        <v>5</v>
      </c>
    </row>
    <row r="9" spans="1:14" s="8" customFormat="1" ht="12.75">
      <c r="A9" s="9"/>
      <c r="B9" s="91"/>
      <c r="C9" s="91"/>
      <c r="D9" s="91"/>
      <c r="E9" s="91"/>
      <c r="F9" s="91"/>
      <c r="G9" s="158"/>
      <c r="H9" s="151" t="s">
        <v>27</v>
      </c>
      <c r="I9" s="151" t="s">
        <v>28</v>
      </c>
      <c r="J9" s="151" t="s">
        <v>29</v>
      </c>
      <c r="K9" s="151" t="s">
        <v>30</v>
      </c>
      <c r="L9" s="151" t="s">
        <v>31</v>
      </c>
      <c r="M9" s="156"/>
      <c r="N9" s="131"/>
    </row>
    <row r="10" spans="1:14" s="8" customFormat="1" ht="12.75">
      <c r="A10" s="9"/>
      <c r="B10" s="91"/>
      <c r="C10" s="91"/>
      <c r="D10" s="91"/>
      <c r="E10" s="91"/>
      <c r="F10" s="91"/>
      <c r="G10" s="158"/>
      <c r="H10" s="152"/>
      <c r="I10" s="152"/>
      <c r="J10" s="152"/>
      <c r="K10" s="152"/>
      <c r="L10" s="152"/>
      <c r="M10" s="156"/>
      <c r="N10" s="131"/>
    </row>
    <row r="11" spans="1:14" s="8" customFormat="1" ht="90.75" customHeight="1" thickBot="1">
      <c r="A11" s="10"/>
      <c r="B11" s="92"/>
      <c r="C11" s="92"/>
      <c r="D11" s="92"/>
      <c r="E11" s="92"/>
      <c r="F11" s="91"/>
      <c r="G11" s="158"/>
      <c r="H11" s="152"/>
      <c r="I11" s="152"/>
      <c r="J11" s="152"/>
      <c r="K11" s="152"/>
      <c r="L11" s="152"/>
      <c r="M11" s="156"/>
      <c r="N11" s="131"/>
    </row>
    <row r="12" spans="1:14" s="13" customFormat="1" ht="16.5" customHeight="1" thickBot="1">
      <c r="A12" s="12">
        <v>1</v>
      </c>
      <c r="B12" s="11">
        <v>2</v>
      </c>
      <c r="C12" s="11">
        <v>3</v>
      </c>
      <c r="D12" s="11">
        <v>4</v>
      </c>
      <c r="E12" s="11">
        <v>5</v>
      </c>
      <c r="F12" s="16">
        <v>6</v>
      </c>
      <c r="G12" s="38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8">
        <v>14</v>
      </c>
    </row>
    <row r="13" spans="1:14" s="50" customFormat="1" ht="13.5" thickBot="1">
      <c r="A13" s="72"/>
      <c r="B13" s="72" t="s">
        <v>0</v>
      </c>
      <c r="C13" s="72" t="s">
        <v>149</v>
      </c>
      <c r="D13" s="47" t="s">
        <v>7</v>
      </c>
      <c r="E13" s="48"/>
      <c r="F13" s="48"/>
      <c r="G13" s="53">
        <f aca="true" t="shared" si="0" ref="G13:L13">SUM(G25+G608+G674)</f>
        <v>193282</v>
      </c>
      <c r="H13" s="53">
        <f t="shared" si="0"/>
        <v>41381</v>
      </c>
      <c r="I13" s="53">
        <f t="shared" si="0"/>
        <v>28810</v>
      </c>
      <c r="J13" s="53">
        <f t="shared" si="0"/>
        <v>33333</v>
      </c>
      <c r="K13" s="53">
        <f t="shared" si="0"/>
        <v>40072</v>
      </c>
      <c r="L13" s="53">
        <f t="shared" si="0"/>
        <v>49686</v>
      </c>
      <c r="M13" s="49"/>
      <c r="N13" s="49"/>
    </row>
    <row r="14" spans="1:14" s="50" customFormat="1" ht="21">
      <c r="A14" s="118"/>
      <c r="B14" s="171"/>
      <c r="C14" s="118"/>
      <c r="D14" s="51" t="s">
        <v>8</v>
      </c>
      <c r="E14" s="164" t="s">
        <v>155</v>
      </c>
      <c r="F14" s="164"/>
      <c r="G14" s="166"/>
      <c r="H14" s="164"/>
      <c r="I14" s="164"/>
      <c r="J14" s="164"/>
      <c r="K14" s="164"/>
      <c r="L14" s="164"/>
      <c r="M14" s="168"/>
      <c r="N14" s="168"/>
    </row>
    <row r="15" spans="1:14" s="50" customFormat="1" ht="13.5" thickBot="1">
      <c r="A15" s="118"/>
      <c r="B15" s="171"/>
      <c r="C15" s="118"/>
      <c r="D15" s="47" t="s">
        <v>9</v>
      </c>
      <c r="E15" s="165"/>
      <c r="F15" s="165"/>
      <c r="G15" s="167"/>
      <c r="H15" s="165"/>
      <c r="I15" s="165"/>
      <c r="J15" s="165"/>
      <c r="K15" s="165"/>
      <c r="L15" s="165"/>
      <c r="M15" s="165"/>
      <c r="N15" s="165"/>
    </row>
    <row r="16" spans="1:15" s="50" customFormat="1" ht="12.75">
      <c r="A16" s="118"/>
      <c r="B16" s="171"/>
      <c r="C16" s="118"/>
      <c r="D16" s="51" t="s">
        <v>10</v>
      </c>
      <c r="E16" s="164"/>
      <c r="F16" s="164"/>
      <c r="G16" s="169">
        <f aca="true" t="shared" si="1" ref="G16:L16">SUM(G28+G612+G677)</f>
        <v>27945</v>
      </c>
      <c r="H16" s="169">
        <f t="shared" si="1"/>
        <v>3971</v>
      </c>
      <c r="I16" s="169">
        <f t="shared" si="1"/>
        <v>4123</v>
      </c>
      <c r="J16" s="169">
        <f t="shared" si="1"/>
        <v>9977</v>
      </c>
      <c r="K16" s="169">
        <f t="shared" si="1"/>
        <v>4410</v>
      </c>
      <c r="L16" s="169">
        <f t="shared" si="1"/>
        <v>5464</v>
      </c>
      <c r="M16" s="168"/>
      <c r="N16" s="168"/>
      <c r="O16" s="52"/>
    </row>
    <row r="17" spans="1:14" s="50" customFormat="1" ht="21.75" thickBot="1">
      <c r="A17" s="118"/>
      <c r="B17" s="171"/>
      <c r="C17" s="118"/>
      <c r="D17" s="47" t="s">
        <v>11</v>
      </c>
      <c r="E17" s="165"/>
      <c r="F17" s="165"/>
      <c r="G17" s="170"/>
      <c r="H17" s="170"/>
      <c r="I17" s="170"/>
      <c r="J17" s="170"/>
      <c r="K17" s="170"/>
      <c r="L17" s="170"/>
      <c r="M17" s="165"/>
      <c r="N17" s="165"/>
    </row>
    <row r="18" spans="1:14" s="50" customFormat="1" ht="12.75">
      <c r="A18" s="118"/>
      <c r="B18" s="171"/>
      <c r="C18" s="118"/>
      <c r="D18" s="72" t="s">
        <v>26</v>
      </c>
      <c r="E18" s="164"/>
      <c r="F18" s="164"/>
      <c r="G18" s="166">
        <f aca="true" t="shared" si="2" ref="G18:L18">SUM(G30+G614)</f>
        <v>134892</v>
      </c>
      <c r="H18" s="166">
        <f t="shared" si="2"/>
        <v>31994</v>
      </c>
      <c r="I18" s="166">
        <f t="shared" si="2"/>
        <v>19109</v>
      </c>
      <c r="J18" s="166">
        <f t="shared" si="2"/>
        <v>17499</v>
      </c>
      <c r="K18" s="166">
        <f t="shared" si="2"/>
        <v>28984</v>
      </c>
      <c r="L18" s="166">
        <f t="shared" si="2"/>
        <v>37306</v>
      </c>
      <c r="M18" s="166"/>
      <c r="N18" s="166"/>
    </row>
    <row r="19" spans="1:14" s="50" customFormat="1" ht="12.75">
      <c r="A19" s="118"/>
      <c r="B19" s="171"/>
      <c r="C19" s="118"/>
      <c r="D19" s="171"/>
      <c r="E19" s="173"/>
      <c r="F19" s="173"/>
      <c r="G19" s="174"/>
      <c r="H19" s="174"/>
      <c r="I19" s="174"/>
      <c r="J19" s="174"/>
      <c r="K19" s="174"/>
      <c r="L19" s="174"/>
      <c r="M19" s="174"/>
      <c r="N19" s="174"/>
    </row>
    <row r="20" spans="1:14" s="50" customFormat="1" ht="12.75">
      <c r="A20" s="118"/>
      <c r="B20" s="171"/>
      <c r="C20" s="118"/>
      <c r="D20" s="171"/>
      <c r="E20" s="173"/>
      <c r="F20" s="173"/>
      <c r="G20" s="174"/>
      <c r="H20" s="174"/>
      <c r="I20" s="174"/>
      <c r="J20" s="174"/>
      <c r="K20" s="174"/>
      <c r="L20" s="174"/>
      <c r="M20" s="174"/>
      <c r="N20" s="174"/>
    </row>
    <row r="21" spans="1:15" s="50" customFormat="1" ht="13.5" thickBot="1">
      <c r="A21" s="118"/>
      <c r="B21" s="171"/>
      <c r="C21" s="118"/>
      <c r="D21" s="172"/>
      <c r="E21" s="165"/>
      <c r="F21" s="165"/>
      <c r="G21" s="167"/>
      <c r="H21" s="167"/>
      <c r="I21" s="167"/>
      <c r="J21" s="167"/>
      <c r="K21" s="167"/>
      <c r="L21" s="167"/>
      <c r="M21" s="167"/>
      <c r="N21" s="167"/>
      <c r="O21" s="52"/>
    </row>
    <row r="22" spans="1:14" s="50" customFormat="1" ht="8.25" customHeight="1">
      <c r="A22" s="118"/>
      <c r="B22" s="171"/>
      <c r="C22" s="118"/>
      <c r="D22" s="72" t="s">
        <v>156</v>
      </c>
      <c r="E22" s="164"/>
      <c r="F22" s="168"/>
      <c r="G22" s="166">
        <f aca="true" t="shared" si="3" ref="G22:L22">SUM(G34)</f>
        <v>30445</v>
      </c>
      <c r="H22" s="166">
        <f t="shared" si="3"/>
        <v>5416</v>
      </c>
      <c r="I22" s="166">
        <f t="shared" si="3"/>
        <v>5578</v>
      </c>
      <c r="J22" s="166">
        <f t="shared" si="3"/>
        <v>5857</v>
      </c>
      <c r="K22" s="166">
        <f t="shared" si="3"/>
        <v>6678</v>
      </c>
      <c r="L22" s="166">
        <f t="shared" si="3"/>
        <v>6916</v>
      </c>
      <c r="M22" s="164"/>
      <c r="N22" s="164"/>
    </row>
    <row r="23" spans="1:14" s="50" customFormat="1" ht="13.5" customHeight="1" thickBot="1">
      <c r="A23" s="119"/>
      <c r="B23" s="172"/>
      <c r="C23" s="119"/>
      <c r="D23" s="67"/>
      <c r="E23" s="165"/>
      <c r="F23" s="165"/>
      <c r="G23" s="167"/>
      <c r="H23" s="167"/>
      <c r="I23" s="167"/>
      <c r="J23" s="167"/>
      <c r="K23" s="167"/>
      <c r="L23" s="167"/>
      <c r="M23" s="165"/>
      <c r="N23" s="165"/>
    </row>
    <row r="24" spans="1:15" ht="15.75" customHeight="1" thickBot="1">
      <c r="A24" s="4"/>
      <c r="B24" s="3"/>
      <c r="C24" s="3"/>
      <c r="D24" s="3" t="s">
        <v>0</v>
      </c>
      <c r="E24" s="3"/>
      <c r="F24" s="3"/>
      <c r="G24" s="56"/>
      <c r="H24" s="57"/>
      <c r="I24" s="57"/>
      <c r="J24" s="57"/>
      <c r="K24" s="57"/>
      <c r="L24" s="57"/>
      <c r="M24" s="57"/>
      <c r="N24" s="3"/>
      <c r="O24" s="58"/>
    </row>
    <row r="25" spans="1:14" s="1" customFormat="1" ht="13.5" thickBot="1">
      <c r="A25" s="107" t="s">
        <v>6</v>
      </c>
      <c r="B25" s="107" t="s">
        <v>32</v>
      </c>
      <c r="C25" s="72" t="s">
        <v>149</v>
      </c>
      <c r="D25" s="42" t="s">
        <v>7</v>
      </c>
      <c r="E25" s="34"/>
      <c r="F25" s="34"/>
      <c r="G25" s="43">
        <f aca="true" t="shared" si="4" ref="G25:L25">SUM(G28+G30+G34)</f>
        <v>157472</v>
      </c>
      <c r="H25" s="43">
        <f t="shared" si="4"/>
        <v>20774</v>
      </c>
      <c r="I25" s="43">
        <f t="shared" si="4"/>
        <v>23506</v>
      </c>
      <c r="J25" s="43">
        <f t="shared" si="4"/>
        <v>27058</v>
      </c>
      <c r="K25" s="43">
        <f t="shared" si="4"/>
        <v>38325</v>
      </c>
      <c r="L25" s="43">
        <f t="shared" si="4"/>
        <v>47809</v>
      </c>
      <c r="M25" s="34"/>
      <c r="N25" s="43"/>
    </row>
    <row r="26" spans="1:14" s="1" customFormat="1" ht="12.75" customHeight="1">
      <c r="A26" s="108"/>
      <c r="B26" s="108"/>
      <c r="C26" s="118"/>
      <c r="D26" s="107" t="s">
        <v>24</v>
      </c>
      <c r="E26" s="109" t="s">
        <v>155</v>
      </c>
      <c r="F26" s="109"/>
      <c r="G26" s="162"/>
      <c r="H26" s="162"/>
      <c r="I26" s="162"/>
      <c r="J26" s="162"/>
      <c r="K26" s="162"/>
      <c r="L26" s="162"/>
      <c r="M26" s="109"/>
      <c r="N26" s="162"/>
    </row>
    <row r="27" spans="1:14" s="1" customFormat="1" ht="22.5" customHeight="1" thickBot="1">
      <c r="A27" s="108"/>
      <c r="B27" s="108"/>
      <c r="C27" s="118"/>
      <c r="D27" s="117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 s="1" customFormat="1" ht="12.75" customHeight="1">
      <c r="A28" s="108"/>
      <c r="B28" s="108"/>
      <c r="C28" s="118"/>
      <c r="D28" s="107" t="s">
        <v>25</v>
      </c>
      <c r="E28" s="109"/>
      <c r="F28" s="109">
        <f>SUM(F39+F61+F72+F83+F171+F193+F204+F226+F237+F447+F655)</f>
        <v>0</v>
      </c>
      <c r="G28" s="162">
        <f aca="true" t="shared" si="5" ref="G28:L28">SUM(G39+G50+G61+G72+G83+G94+G105+G116+G127+G138+G149+G160+G171+G182+G193+G204+G215+G226+G237+G248+G259+G270+G281+G292+G303+G314+G325+G336+G347+G358+G369+G380+G393+G403+G413+G424+G435+G447+G458+G469+G480+G491+G502+G513+G524+G535+G546+G557+G568+G579+G590+G601)</f>
        <v>22160</v>
      </c>
      <c r="H28" s="162">
        <f t="shared" si="5"/>
        <v>1506</v>
      </c>
      <c r="I28" s="162">
        <f t="shared" si="5"/>
        <v>3188</v>
      </c>
      <c r="J28" s="162">
        <f t="shared" si="5"/>
        <v>8854</v>
      </c>
      <c r="K28" s="162">
        <f t="shared" si="5"/>
        <v>3830</v>
      </c>
      <c r="L28" s="162">
        <f t="shared" si="5"/>
        <v>4782</v>
      </c>
      <c r="M28" s="162"/>
      <c r="N28" s="162"/>
    </row>
    <row r="29" spans="1:14" s="1" customFormat="1" ht="32.25" customHeight="1" thickBot="1">
      <c r="A29" s="108"/>
      <c r="B29" s="108"/>
      <c r="C29" s="118"/>
      <c r="D29" s="117"/>
      <c r="E29" s="111"/>
      <c r="F29" s="111"/>
      <c r="G29" s="163"/>
      <c r="H29" s="163"/>
      <c r="I29" s="163"/>
      <c r="J29" s="163"/>
      <c r="K29" s="163"/>
      <c r="L29" s="163"/>
      <c r="M29" s="111"/>
      <c r="N29" s="111"/>
    </row>
    <row r="30" spans="1:14" s="1" customFormat="1" ht="12.75">
      <c r="A30" s="108"/>
      <c r="B30" s="108"/>
      <c r="C30" s="118"/>
      <c r="D30" s="45" t="s">
        <v>12</v>
      </c>
      <c r="E30" s="109"/>
      <c r="F30" s="109">
        <f>SUM(F85+F195+F228+F449+F657)</f>
        <v>0</v>
      </c>
      <c r="G30" s="109">
        <f aca="true" t="shared" si="6" ref="G30:L30">SUM(G41+G52+G63+G74+G85+G96+G107+G118+G129+G140+G151+G162+G173+G184+G195+G206+G217+G228+G239+G250+G261+G272+G283+G294+G305+G316+G327+G338+G349+G360+G371+G382+G395+G405+G415+G426+G437+G449+G460+G471+G482+G493+G504+G515+G526+G537+G548+G559+G570+G581+G592+G603)</f>
        <v>104867</v>
      </c>
      <c r="H30" s="109">
        <f t="shared" si="6"/>
        <v>13852</v>
      </c>
      <c r="I30" s="109">
        <f t="shared" si="6"/>
        <v>14740</v>
      </c>
      <c r="J30" s="109">
        <f t="shared" si="6"/>
        <v>12347</v>
      </c>
      <c r="K30" s="109">
        <f>SUM(K41+K52+K63+K74+K85+K96+K107+K118+K129+K140+K151+K162+K173+K184+K195+K206+K217+K228+K239+K250+K261+K272+K283+K294+K305+K316+K327+K338+K349+K360+K371+K382+K395+K405+K415+K426+K437+K449+K460+K471+K482+K493+K504+K515+K526+K537+K548+K559+K570+K581+K592+K603)</f>
        <v>27817</v>
      </c>
      <c r="L30" s="109">
        <f t="shared" si="6"/>
        <v>36111</v>
      </c>
      <c r="M30" s="109"/>
      <c r="N30" s="162"/>
    </row>
    <row r="31" spans="1:14" s="1" customFormat="1" ht="12.75">
      <c r="A31" s="108"/>
      <c r="B31" s="108"/>
      <c r="C31" s="118"/>
      <c r="D31" s="45" t="s">
        <v>13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s="1" customFormat="1" ht="22.5">
      <c r="A32" s="108"/>
      <c r="B32" s="108"/>
      <c r="C32" s="118"/>
      <c r="D32" s="45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s="1" customFormat="1" ht="13.5" thickBot="1">
      <c r="A33" s="108"/>
      <c r="B33" s="108"/>
      <c r="C33" s="118"/>
      <c r="D33" s="42" t="s">
        <v>15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s="1" customFormat="1" ht="12.75">
      <c r="A34" s="108"/>
      <c r="B34" s="108"/>
      <c r="C34" s="118"/>
      <c r="D34" s="107" t="s">
        <v>156</v>
      </c>
      <c r="E34" s="109"/>
      <c r="F34" s="109"/>
      <c r="G34" s="109">
        <f>SUM(G45+G100+G199+G331+G551+G89+G287+G441+G507)</f>
        <v>30445</v>
      </c>
      <c r="H34" s="162">
        <f>SUM(H45+G89)</f>
        <v>5416</v>
      </c>
      <c r="I34" s="162">
        <f>SUM(I100)</f>
        <v>5578</v>
      </c>
      <c r="J34" s="162">
        <f>SUM(J199)</f>
        <v>5857</v>
      </c>
      <c r="K34" s="162">
        <f>SUM(K331+K287)</f>
        <v>6678</v>
      </c>
      <c r="L34" s="162">
        <f>SUM(L551+L441+L507)</f>
        <v>6916</v>
      </c>
      <c r="M34" s="109"/>
      <c r="N34" s="162"/>
    </row>
    <row r="35" spans="1:14" s="1" customFormat="1" ht="13.5" thickBot="1">
      <c r="A35" s="117"/>
      <c r="B35" s="117"/>
      <c r="C35" s="119"/>
      <c r="D35" s="67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5" ht="13.5" thickBot="1">
      <c r="A36" s="73" t="s">
        <v>17</v>
      </c>
      <c r="B36" s="73" t="s">
        <v>46</v>
      </c>
      <c r="C36" s="63"/>
      <c r="D36" s="3" t="s">
        <v>7</v>
      </c>
      <c r="E36" s="5"/>
      <c r="F36" s="5"/>
      <c r="G36" s="39">
        <v>3792</v>
      </c>
      <c r="H36" s="5">
        <v>3792</v>
      </c>
      <c r="I36" s="5"/>
      <c r="J36" s="5"/>
      <c r="K36" s="5"/>
      <c r="L36" s="5"/>
      <c r="M36" s="5"/>
      <c r="N36" s="59"/>
      <c r="O36" s="58"/>
    </row>
    <row r="37" spans="1:14" ht="22.5">
      <c r="A37" s="89"/>
      <c r="B37" s="66"/>
      <c r="C37" s="75"/>
      <c r="D37" s="2" t="s">
        <v>8</v>
      </c>
      <c r="E37" s="63">
        <v>2014</v>
      </c>
      <c r="F37" s="63"/>
      <c r="G37" s="68"/>
      <c r="H37" s="63"/>
      <c r="I37" s="63"/>
      <c r="J37" s="63"/>
      <c r="K37" s="63"/>
      <c r="L37" s="63"/>
      <c r="M37" s="63"/>
      <c r="N37" s="63"/>
    </row>
    <row r="38" spans="1:14" ht="13.5" thickBot="1">
      <c r="A38" s="89"/>
      <c r="B38" s="66"/>
      <c r="C38" s="75"/>
      <c r="D38" s="3" t="s">
        <v>9</v>
      </c>
      <c r="E38" s="64"/>
      <c r="F38" s="64"/>
      <c r="G38" s="69"/>
      <c r="H38" s="64"/>
      <c r="I38" s="64"/>
      <c r="J38" s="64"/>
      <c r="K38" s="64"/>
      <c r="L38" s="64"/>
      <c r="M38" s="64"/>
      <c r="N38" s="64"/>
    </row>
    <row r="39" spans="1:14" ht="12.75">
      <c r="A39" s="89"/>
      <c r="B39" s="66"/>
      <c r="C39" s="75"/>
      <c r="D39" s="2" t="s">
        <v>10</v>
      </c>
      <c r="E39" s="63"/>
      <c r="F39" s="63"/>
      <c r="G39" s="68"/>
      <c r="H39" s="68"/>
      <c r="I39" s="63"/>
      <c r="J39" s="63"/>
      <c r="K39" s="63"/>
      <c r="L39" s="63"/>
      <c r="M39" s="63"/>
      <c r="N39" s="63"/>
    </row>
    <row r="40" spans="1:14" ht="23.25" thickBot="1">
      <c r="A40" s="89"/>
      <c r="B40" s="66"/>
      <c r="C40" s="75"/>
      <c r="D40" s="3" t="s">
        <v>11</v>
      </c>
      <c r="E40" s="64"/>
      <c r="F40" s="64"/>
      <c r="G40" s="69"/>
      <c r="H40" s="69"/>
      <c r="I40" s="64"/>
      <c r="J40" s="64"/>
      <c r="K40" s="64"/>
      <c r="L40" s="64"/>
      <c r="M40" s="64"/>
      <c r="N40" s="64"/>
    </row>
    <row r="41" spans="1:14" ht="12.75">
      <c r="A41" s="89"/>
      <c r="B41" s="66"/>
      <c r="C41" s="75"/>
      <c r="D41" s="73" t="s">
        <v>26</v>
      </c>
      <c r="E41" s="63"/>
      <c r="F41" s="63"/>
      <c r="G41" s="68"/>
      <c r="H41" s="63"/>
      <c r="I41" s="63"/>
      <c r="J41" s="63"/>
      <c r="K41" s="63"/>
      <c r="L41" s="63"/>
      <c r="M41" s="63"/>
      <c r="N41" s="63"/>
    </row>
    <row r="42" spans="1:14" ht="12.75">
      <c r="A42" s="89"/>
      <c r="B42" s="66"/>
      <c r="C42" s="75"/>
      <c r="D42" s="66"/>
      <c r="E42" s="75"/>
      <c r="F42" s="75"/>
      <c r="G42" s="88"/>
      <c r="H42" s="75"/>
      <c r="I42" s="75"/>
      <c r="J42" s="75"/>
      <c r="K42" s="75"/>
      <c r="L42" s="75"/>
      <c r="M42" s="75"/>
      <c r="N42" s="75"/>
    </row>
    <row r="43" spans="1:14" ht="12.75">
      <c r="A43" s="89"/>
      <c r="B43" s="66"/>
      <c r="C43" s="75"/>
      <c r="D43" s="66"/>
      <c r="E43" s="75"/>
      <c r="F43" s="75"/>
      <c r="G43" s="88"/>
      <c r="H43" s="75"/>
      <c r="I43" s="75"/>
      <c r="J43" s="75"/>
      <c r="K43" s="75"/>
      <c r="L43" s="75"/>
      <c r="M43" s="75"/>
      <c r="N43" s="75"/>
    </row>
    <row r="44" spans="1:14" ht="13.5" thickBot="1">
      <c r="A44" s="89"/>
      <c r="B44" s="66"/>
      <c r="C44" s="75"/>
      <c r="D44" s="67"/>
      <c r="E44" s="64"/>
      <c r="F44" s="64"/>
      <c r="G44" s="69"/>
      <c r="H44" s="64"/>
      <c r="I44" s="64"/>
      <c r="J44" s="64"/>
      <c r="K44" s="64"/>
      <c r="L44" s="64"/>
      <c r="M44" s="64"/>
      <c r="N44" s="64"/>
    </row>
    <row r="45" spans="1:14" ht="12.75">
      <c r="A45" s="89"/>
      <c r="B45" s="66"/>
      <c r="C45" s="75"/>
      <c r="D45" s="73" t="s">
        <v>156</v>
      </c>
      <c r="E45" s="63"/>
      <c r="F45" s="63"/>
      <c r="G45" s="68">
        <v>3792</v>
      </c>
      <c r="H45" s="63">
        <v>3792</v>
      </c>
      <c r="I45" s="63"/>
      <c r="J45" s="63"/>
      <c r="K45" s="63"/>
      <c r="L45" s="63"/>
      <c r="M45" s="63"/>
      <c r="N45" s="63"/>
    </row>
    <row r="46" spans="1:14" ht="6" customHeight="1" thickBot="1">
      <c r="A46" s="74"/>
      <c r="B46" s="67"/>
      <c r="C46" s="64"/>
      <c r="D46" s="67"/>
      <c r="E46" s="64"/>
      <c r="F46" s="64"/>
      <c r="G46" s="69"/>
      <c r="H46" s="64"/>
      <c r="I46" s="64"/>
      <c r="J46" s="64"/>
      <c r="K46" s="64"/>
      <c r="L46" s="64"/>
      <c r="M46" s="64"/>
      <c r="N46" s="64"/>
    </row>
    <row r="47" spans="1:14" ht="13.5" thickBot="1">
      <c r="A47" s="73" t="s">
        <v>18</v>
      </c>
      <c r="B47" s="73" t="s">
        <v>47</v>
      </c>
      <c r="C47" s="63"/>
      <c r="D47" s="3" t="s">
        <v>7</v>
      </c>
      <c r="E47" s="5"/>
      <c r="F47" s="5"/>
      <c r="G47" s="39">
        <f>SUM(G50+G52)</f>
        <v>1862</v>
      </c>
      <c r="H47" s="5">
        <v>1862</v>
      </c>
      <c r="I47" s="5"/>
      <c r="J47" s="5"/>
      <c r="K47" s="5"/>
      <c r="L47" s="5"/>
      <c r="M47" s="5"/>
      <c r="N47" s="5"/>
    </row>
    <row r="48" spans="1:14" ht="22.5">
      <c r="A48" s="89"/>
      <c r="B48" s="66"/>
      <c r="C48" s="75"/>
      <c r="D48" s="2" t="s">
        <v>8</v>
      </c>
      <c r="E48" s="63">
        <v>2014</v>
      </c>
      <c r="F48" s="63"/>
      <c r="G48" s="68"/>
      <c r="H48" s="63"/>
      <c r="I48" s="63"/>
      <c r="J48" s="63"/>
      <c r="K48" s="63"/>
      <c r="L48" s="63"/>
      <c r="M48" s="63"/>
      <c r="N48" s="63"/>
    </row>
    <row r="49" spans="1:14" ht="13.5" thickBot="1">
      <c r="A49" s="89"/>
      <c r="B49" s="66"/>
      <c r="C49" s="75"/>
      <c r="D49" s="3" t="s">
        <v>9</v>
      </c>
      <c r="E49" s="64"/>
      <c r="F49" s="64"/>
      <c r="G49" s="69"/>
      <c r="H49" s="64"/>
      <c r="I49" s="64"/>
      <c r="J49" s="64"/>
      <c r="K49" s="64"/>
      <c r="L49" s="64"/>
      <c r="M49" s="64"/>
      <c r="N49" s="64"/>
    </row>
    <row r="50" spans="1:14" ht="12.75">
      <c r="A50" s="89"/>
      <c r="B50" s="66"/>
      <c r="C50" s="75"/>
      <c r="D50" s="2" t="s">
        <v>10</v>
      </c>
      <c r="E50" s="63"/>
      <c r="F50" s="63"/>
      <c r="G50" s="68">
        <v>186</v>
      </c>
      <c r="H50" s="63">
        <v>186</v>
      </c>
      <c r="I50" s="63"/>
      <c r="J50" s="63"/>
      <c r="K50" s="63"/>
      <c r="L50" s="63"/>
      <c r="M50" s="63"/>
      <c r="N50" s="63"/>
    </row>
    <row r="51" spans="1:14" ht="23.25" thickBot="1">
      <c r="A51" s="89"/>
      <c r="B51" s="66"/>
      <c r="C51" s="75"/>
      <c r="D51" s="3" t="s">
        <v>11</v>
      </c>
      <c r="E51" s="64"/>
      <c r="F51" s="64"/>
      <c r="G51" s="69"/>
      <c r="H51" s="64"/>
      <c r="I51" s="64"/>
      <c r="J51" s="64"/>
      <c r="K51" s="64"/>
      <c r="L51" s="64"/>
      <c r="M51" s="64"/>
      <c r="N51" s="64"/>
    </row>
    <row r="52" spans="1:14" ht="12.75">
      <c r="A52" s="89"/>
      <c r="B52" s="66"/>
      <c r="C52" s="75"/>
      <c r="D52" s="73" t="s">
        <v>26</v>
      </c>
      <c r="E52" s="63"/>
      <c r="F52" s="63"/>
      <c r="G52" s="68">
        <v>1676</v>
      </c>
      <c r="H52" s="63">
        <v>1676</v>
      </c>
      <c r="I52" s="63"/>
      <c r="J52" s="63"/>
      <c r="K52" s="63"/>
      <c r="L52" s="63"/>
      <c r="M52" s="63"/>
      <c r="N52" s="63"/>
    </row>
    <row r="53" spans="1:14" ht="12.75">
      <c r="A53" s="89"/>
      <c r="B53" s="66"/>
      <c r="C53" s="75"/>
      <c r="D53" s="66"/>
      <c r="E53" s="75"/>
      <c r="F53" s="75"/>
      <c r="G53" s="88"/>
      <c r="H53" s="75"/>
      <c r="I53" s="75"/>
      <c r="J53" s="75"/>
      <c r="K53" s="75"/>
      <c r="L53" s="75"/>
      <c r="M53" s="75"/>
      <c r="N53" s="75"/>
    </row>
    <row r="54" spans="1:14" ht="12.75">
      <c r="A54" s="89"/>
      <c r="B54" s="66"/>
      <c r="C54" s="75"/>
      <c r="D54" s="66"/>
      <c r="E54" s="75"/>
      <c r="F54" s="75"/>
      <c r="G54" s="88"/>
      <c r="H54" s="75"/>
      <c r="I54" s="75"/>
      <c r="J54" s="75"/>
      <c r="K54" s="75"/>
      <c r="L54" s="75"/>
      <c r="M54" s="75"/>
      <c r="N54" s="75"/>
    </row>
    <row r="55" spans="1:14" ht="13.5" thickBot="1">
      <c r="A55" s="89"/>
      <c r="B55" s="66"/>
      <c r="C55" s="75"/>
      <c r="D55" s="67"/>
      <c r="E55" s="64"/>
      <c r="F55" s="64"/>
      <c r="G55" s="69"/>
      <c r="H55" s="64"/>
      <c r="I55" s="64"/>
      <c r="J55" s="64"/>
      <c r="K55" s="64"/>
      <c r="L55" s="64"/>
      <c r="M55" s="64"/>
      <c r="N55" s="64"/>
    </row>
    <row r="56" spans="1:14" ht="12.75">
      <c r="A56" s="89"/>
      <c r="B56" s="66"/>
      <c r="C56" s="75"/>
      <c r="D56" s="73" t="s">
        <v>156</v>
      </c>
      <c r="E56" s="63"/>
      <c r="F56" s="63"/>
      <c r="G56" s="68"/>
      <c r="H56" s="63"/>
      <c r="I56" s="63"/>
      <c r="J56" s="63"/>
      <c r="K56" s="63"/>
      <c r="L56" s="63"/>
      <c r="M56" s="63"/>
      <c r="N56" s="63"/>
    </row>
    <row r="57" spans="1:14" ht="6" customHeight="1" thickBot="1">
      <c r="A57" s="74"/>
      <c r="B57" s="67"/>
      <c r="C57" s="64"/>
      <c r="D57" s="67"/>
      <c r="E57" s="64"/>
      <c r="F57" s="64"/>
      <c r="G57" s="69"/>
      <c r="H57" s="64"/>
      <c r="I57" s="64"/>
      <c r="J57" s="64"/>
      <c r="K57" s="64"/>
      <c r="L57" s="64"/>
      <c r="M57" s="64"/>
      <c r="N57" s="64"/>
    </row>
    <row r="58" spans="1:14" ht="13.5" thickBot="1">
      <c r="A58" s="73" t="s">
        <v>33</v>
      </c>
      <c r="B58" s="73" t="s">
        <v>48</v>
      </c>
      <c r="C58" s="63"/>
      <c r="D58" s="3" t="s">
        <v>7</v>
      </c>
      <c r="E58" s="5"/>
      <c r="F58" s="5"/>
      <c r="G58" s="39">
        <f>SUM(G63+G61)</f>
        <v>7440</v>
      </c>
      <c r="H58" s="5">
        <v>7440</v>
      </c>
      <c r="I58" s="5"/>
      <c r="J58" s="5"/>
      <c r="K58" s="5"/>
      <c r="L58" s="5"/>
      <c r="M58" s="5"/>
      <c r="N58" s="5"/>
    </row>
    <row r="59" spans="1:14" ht="22.5">
      <c r="A59" s="89"/>
      <c r="B59" s="66"/>
      <c r="C59" s="75"/>
      <c r="D59" s="2" t="s">
        <v>8</v>
      </c>
      <c r="E59" s="63">
        <v>2014</v>
      </c>
      <c r="F59" s="63"/>
      <c r="G59" s="68"/>
      <c r="H59" s="63"/>
      <c r="I59" s="63"/>
      <c r="J59" s="63"/>
      <c r="K59" s="63"/>
      <c r="L59" s="63"/>
      <c r="M59" s="63"/>
      <c r="N59" s="63"/>
    </row>
    <row r="60" spans="1:14" ht="13.5" thickBot="1">
      <c r="A60" s="89"/>
      <c r="B60" s="66"/>
      <c r="C60" s="75"/>
      <c r="D60" s="3" t="s">
        <v>9</v>
      </c>
      <c r="E60" s="64"/>
      <c r="F60" s="64"/>
      <c r="G60" s="69"/>
      <c r="H60" s="64"/>
      <c r="I60" s="64"/>
      <c r="J60" s="64"/>
      <c r="K60" s="64"/>
      <c r="L60" s="64"/>
      <c r="M60" s="64"/>
      <c r="N60" s="64"/>
    </row>
    <row r="61" spans="1:14" ht="12.75">
      <c r="A61" s="89"/>
      <c r="B61" s="66"/>
      <c r="C61" s="75"/>
      <c r="D61" s="2" t="s">
        <v>10</v>
      </c>
      <c r="E61" s="63"/>
      <c r="F61" s="63"/>
      <c r="G61" s="68">
        <v>744</v>
      </c>
      <c r="H61" s="63">
        <v>744</v>
      </c>
      <c r="I61" s="63"/>
      <c r="J61" s="63"/>
      <c r="K61" s="63"/>
      <c r="L61" s="63"/>
      <c r="M61" s="63"/>
      <c r="N61" s="63"/>
    </row>
    <row r="62" spans="1:14" ht="23.25" thickBot="1">
      <c r="A62" s="89"/>
      <c r="B62" s="66"/>
      <c r="C62" s="75"/>
      <c r="D62" s="3" t="s">
        <v>11</v>
      </c>
      <c r="E62" s="64"/>
      <c r="F62" s="64"/>
      <c r="G62" s="69"/>
      <c r="H62" s="64"/>
      <c r="I62" s="64"/>
      <c r="J62" s="64"/>
      <c r="K62" s="64"/>
      <c r="L62" s="64"/>
      <c r="M62" s="64"/>
      <c r="N62" s="64"/>
    </row>
    <row r="63" spans="1:14" ht="12.75">
      <c r="A63" s="89"/>
      <c r="B63" s="66"/>
      <c r="C63" s="75"/>
      <c r="D63" s="2" t="s">
        <v>12</v>
      </c>
      <c r="E63" s="63"/>
      <c r="F63" s="63"/>
      <c r="G63" s="68">
        <v>6696</v>
      </c>
      <c r="H63" s="63">
        <v>6696</v>
      </c>
      <c r="I63" s="63"/>
      <c r="J63" s="63"/>
      <c r="K63" s="63"/>
      <c r="L63" s="63"/>
      <c r="M63" s="63"/>
      <c r="N63" s="63"/>
    </row>
    <row r="64" spans="1:14" ht="12.75">
      <c r="A64" s="89"/>
      <c r="B64" s="66"/>
      <c r="C64" s="75"/>
      <c r="D64" s="2" t="s">
        <v>13</v>
      </c>
      <c r="E64" s="75"/>
      <c r="F64" s="75"/>
      <c r="G64" s="88"/>
      <c r="H64" s="75"/>
      <c r="I64" s="75"/>
      <c r="J64" s="75"/>
      <c r="K64" s="75"/>
      <c r="L64" s="75"/>
      <c r="M64" s="75"/>
      <c r="N64" s="75"/>
    </row>
    <row r="65" spans="1:14" ht="22.5">
      <c r="A65" s="89"/>
      <c r="B65" s="66"/>
      <c r="C65" s="75"/>
      <c r="D65" s="2" t="s">
        <v>14</v>
      </c>
      <c r="E65" s="75"/>
      <c r="F65" s="75"/>
      <c r="G65" s="88"/>
      <c r="H65" s="75"/>
      <c r="I65" s="75"/>
      <c r="J65" s="75"/>
      <c r="K65" s="75"/>
      <c r="L65" s="75"/>
      <c r="M65" s="75"/>
      <c r="N65" s="75"/>
    </row>
    <row r="66" spans="1:14" ht="13.5" thickBot="1">
      <c r="A66" s="89"/>
      <c r="B66" s="66"/>
      <c r="C66" s="75"/>
      <c r="D66" s="3" t="s">
        <v>15</v>
      </c>
      <c r="E66" s="64"/>
      <c r="F66" s="64"/>
      <c r="G66" s="69"/>
      <c r="H66" s="64"/>
      <c r="I66" s="64"/>
      <c r="J66" s="64"/>
      <c r="K66" s="64"/>
      <c r="L66" s="64"/>
      <c r="M66" s="64"/>
      <c r="N66" s="64"/>
    </row>
    <row r="67" spans="1:14" ht="12.75">
      <c r="A67" s="89"/>
      <c r="B67" s="66"/>
      <c r="C67" s="75"/>
      <c r="D67" s="73" t="s">
        <v>156</v>
      </c>
      <c r="E67" s="63"/>
      <c r="F67" s="63"/>
      <c r="G67" s="68"/>
      <c r="H67" s="63"/>
      <c r="I67" s="63"/>
      <c r="J67" s="63"/>
      <c r="K67" s="63"/>
      <c r="L67" s="63"/>
      <c r="M67" s="63"/>
      <c r="N67" s="63"/>
    </row>
    <row r="68" spans="1:14" ht="13.5" thickBot="1">
      <c r="A68" s="74"/>
      <c r="B68" s="67"/>
      <c r="C68" s="64"/>
      <c r="D68" s="67"/>
      <c r="E68" s="64"/>
      <c r="F68" s="64"/>
      <c r="G68" s="69"/>
      <c r="H68" s="64"/>
      <c r="I68" s="64"/>
      <c r="J68" s="64"/>
      <c r="K68" s="64"/>
      <c r="L68" s="64"/>
      <c r="M68" s="64"/>
      <c r="N68" s="64"/>
    </row>
    <row r="69" spans="1:14" ht="13.5" thickBot="1">
      <c r="A69" s="138" t="s">
        <v>34</v>
      </c>
      <c r="B69" s="73" t="s">
        <v>49</v>
      </c>
      <c r="C69" s="63"/>
      <c r="D69" s="3" t="s">
        <v>7</v>
      </c>
      <c r="E69" s="5"/>
      <c r="F69" s="5"/>
      <c r="G69" s="39">
        <f>SUM(G74+G72)</f>
        <v>3360</v>
      </c>
      <c r="H69" s="5">
        <v>3360</v>
      </c>
      <c r="I69" s="5"/>
      <c r="J69" s="5"/>
      <c r="K69" s="5"/>
      <c r="L69" s="5"/>
      <c r="M69" s="5"/>
      <c r="N69" s="5"/>
    </row>
    <row r="70" spans="1:14" ht="22.5">
      <c r="A70" s="133"/>
      <c r="B70" s="89"/>
      <c r="C70" s="75"/>
      <c r="D70" s="2" t="s">
        <v>8</v>
      </c>
      <c r="E70" s="63">
        <v>2014</v>
      </c>
      <c r="F70" s="63"/>
      <c r="G70" s="68"/>
      <c r="H70" s="63"/>
      <c r="I70" s="63"/>
      <c r="J70" s="63"/>
      <c r="K70" s="63"/>
      <c r="L70" s="63"/>
      <c r="M70" s="63"/>
      <c r="N70" s="63"/>
    </row>
    <row r="71" spans="1:14" ht="13.5" thickBot="1">
      <c r="A71" s="133"/>
      <c r="B71" s="89"/>
      <c r="C71" s="75"/>
      <c r="D71" s="3" t="s">
        <v>9</v>
      </c>
      <c r="E71" s="64"/>
      <c r="F71" s="64"/>
      <c r="G71" s="69"/>
      <c r="H71" s="64"/>
      <c r="I71" s="64"/>
      <c r="J71" s="64"/>
      <c r="K71" s="64"/>
      <c r="L71" s="64"/>
      <c r="M71" s="64"/>
      <c r="N71" s="64"/>
    </row>
    <row r="72" spans="1:14" ht="12.75">
      <c r="A72" s="133"/>
      <c r="B72" s="89"/>
      <c r="C72" s="75"/>
      <c r="D72" s="2" t="s">
        <v>10</v>
      </c>
      <c r="E72" s="63"/>
      <c r="F72" s="63"/>
      <c r="G72" s="68">
        <v>336</v>
      </c>
      <c r="H72" s="63">
        <v>336</v>
      </c>
      <c r="I72" s="63"/>
      <c r="J72" s="63"/>
      <c r="K72" s="63"/>
      <c r="L72" s="63"/>
      <c r="M72" s="63"/>
      <c r="N72" s="63"/>
    </row>
    <row r="73" spans="1:14" ht="23.25" thickBot="1">
      <c r="A73" s="133"/>
      <c r="B73" s="89"/>
      <c r="C73" s="75"/>
      <c r="D73" s="3" t="s">
        <v>11</v>
      </c>
      <c r="E73" s="64"/>
      <c r="F73" s="64"/>
      <c r="G73" s="69"/>
      <c r="H73" s="64"/>
      <c r="I73" s="64"/>
      <c r="J73" s="64"/>
      <c r="K73" s="64"/>
      <c r="L73" s="64"/>
      <c r="M73" s="64"/>
      <c r="N73" s="64"/>
    </row>
    <row r="74" spans="1:14" ht="12.75">
      <c r="A74" s="133"/>
      <c r="B74" s="89"/>
      <c r="C74" s="75"/>
      <c r="D74" s="2" t="s">
        <v>12</v>
      </c>
      <c r="E74" s="63"/>
      <c r="F74" s="63"/>
      <c r="G74" s="68">
        <v>3024</v>
      </c>
      <c r="H74" s="63">
        <v>3024</v>
      </c>
      <c r="I74" s="63"/>
      <c r="J74" s="63"/>
      <c r="K74" s="63"/>
      <c r="L74" s="63"/>
      <c r="M74" s="63"/>
      <c r="N74" s="63"/>
    </row>
    <row r="75" spans="1:14" ht="12.75">
      <c r="A75" s="133"/>
      <c r="B75" s="89"/>
      <c r="C75" s="75"/>
      <c r="D75" s="2" t="s">
        <v>13</v>
      </c>
      <c r="E75" s="75"/>
      <c r="F75" s="75"/>
      <c r="G75" s="88"/>
      <c r="H75" s="75"/>
      <c r="I75" s="75"/>
      <c r="J75" s="75"/>
      <c r="K75" s="75"/>
      <c r="L75" s="75"/>
      <c r="M75" s="75"/>
      <c r="N75" s="75"/>
    </row>
    <row r="76" spans="1:14" ht="22.5">
      <c r="A76" s="133"/>
      <c r="B76" s="89"/>
      <c r="C76" s="75"/>
      <c r="D76" s="2" t="s">
        <v>14</v>
      </c>
      <c r="E76" s="75"/>
      <c r="F76" s="75"/>
      <c r="G76" s="88"/>
      <c r="H76" s="75"/>
      <c r="I76" s="75"/>
      <c r="J76" s="75"/>
      <c r="K76" s="75"/>
      <c r="L76" s="75"/>
      <c r="M76" s="75"/>
      <c r="N76" s="75"/>
    </row>
    <row r="77" spans="1:14" ht="13.5" thickBot="1">
      <c r="A77" s="133"/>
      <c r="B77" s="89"/>
      <c r="C77" s="75"/>
      <c r="D77" s="3" t="s">
        <v>15</v>
      </c>
      <c r="E77" s="64"/>
      <c r="F77" s="64"/>
      <c r="G77" s="69"/>
      <c r="H77" s="64"/>
      <c r="I77" s="64"/>
      <c r="J77" s="64"/>
      <c r="K77" s="64"/>
      <c r="L77" s="64"/>
      <c r="M77" s="64"/>
      <c r="N77" s="64"/>
    </row>
    <row r="78" spans="1:14" ht="12.75">
      <c r="A78" s="133"/>
      <c r="B78" s="89"/>
      <c r="C78" s="75"/>
      <c r="D78" s="73" t="s">
        <v>156</v>
      </c>
      <c r="E78" s="63"/>
      <c r="F78" s="63"/>
      <c r="G78" s="68"/>
      <c r="H78" s="63"/>
      <c r="I78" s="63"/>
      <c r="J78" s="63"/>
      <c r="K78" s="63"/>
      <c r="L78" s="63"/>
      <c r="M78" s="63"/>
      <c r="N78" s="63"/>
    </row>
    <row r="79" spans="1:14" ht="13.5" thickBot="1">
      <c r="A79" s="134"/>
      <c r="B79" s="74"/>
      <c r="C79" s="64"/>
      <c r="D79" s="67"/>
      <c r="E79" s="64"/>
      <c r="F79" s="64"/>
      <c r="G79" s="69"/>
      <c r="H79" s="64"/>
      <c r="I79" s="64"/>
      <c r="J79" s="64"/>
      <c r="K79" s="64"/>
      <c r="L79" s="64"/>
      <c r="M79" s="64"/>
      <c r="N79" s="64"/>
    </row>
    <row r="80" spans="1:14" ht="13.5" thickBot="1">
      <c r="A80" s="73" t="s">
        <v>35</v>
      </c>
      <c r="B80" s="73" t="s">
        <v>147</v>
      </c>
      <c r="C80" s="63"/>
      <c r="D80" s="3" t="s">
        <v>7</v>
      </c>
      <c r="E80" s="5"/>
      <c r="F80" s="5"/>
      <c r="G80" s="39">
        <f>SUM(G85+G83+G89)</f>
        <v>1920</v>
      </c>
      <c r="H80" s="5">
        <v>1920</v>
      </c>
      <c r="I80" s="5"/>
      <c r="J80" s="5"/>
      <c r="K80" s="5"/>
      <c r="L80" s="5"/>
      <c r="M80" s="5"/>
      <c r="N80" s="5"/>
    </row>
    <row r="81" spans="1:14" ht="22.5">
      <c r="A81" s="89"/>
      <c r="B81" s="66"/>
      <c r="C81" s="75"/>
      <c r="D81" s="2" t="s">
        <v>8</v>
      </c>
      <c r="E81" s="63">
        <v>2014</v>
      </c>
      <c r="F81" s="63"/>
      <c r="G81" s="68"/>
      <c r="H81" s="63"/>
      <c r="I81" s="63"/>
      <c r="J81" s="63"/>
      <c r="K81" s="63"/>
      <c r="L81" s="63"/>
      <c r="M81" s="63"/>
      <c r="N81" s="63"/>
    </row>
    <row r="82" spans="1:14" ht="13.5" thickBot="1">
      <c r="A82" s="89"/>
      <c r="B82" s="66"/>
      <c r="C82" s="75"/>
      <c r="D82" s="3" t="s">
        <v>9</v>
      </c>
      <c r="E82" s="64"/>
      <c r="F82" s="64"/>
      <c r="G82" s="69"/>
      <c r="H82" s="64"/>
      <c r="I82" s="64"/>
      <c r="J82" s="64"/>
      <c r="K82" s="64"/>
      <c r="L82" s="64"/>
      <c r="M82" s="64"/>
      <c r="N82" s="64"/>
    </row>
    <row r="83" spans="1:14" ht="12.75">
      <c r="A83" s="89"/>
      <c r="B83" s="66"/>
      <c r="C83" s="75"/>
      <c r="D83" s="2" t="s">
        <v>10</v>
      </c>
      <c r="E83" s="63"/>
      <c r="F83" s="63"/>
      <c r="G83" s="68"/>
      <c r="H83" s="63"/>
      <c r="I83" s="63"/>
      <c r="J83" s="63"/>
      <c r="K83" s="63"/>
      <c r="L83" s="63"/>
      <c r="M83" s="63"/>
      <c r="N83" s="63"/>
    </row>
    <row r="84" spans="1:14" ht="23.25" thickBot="1">
      <c r="A84" s="89"/>
      <c r="B84" s="66"/>
      <c r="C84" s="75"/>
      <c r="D84" s="3" t="s">
        <v>11</v>
      </c>
      <c r="E84" s="64"/>
      <c r="F84" s="64"/>
      <c r="G84" s="69"/>
      <c r="H84" s="64"/>
      <c r="I84" s="64"/>
      <c r="J84" s="64"/>
      <c r="K84" s="64"/>
      <c r="L84" s="64"/>
      <c r="M84" s="64"/>
      <c r="N84" s="64"/>
    </row>
    <row r="85" spans="1:14" ht="12.75">
      <c r="A85" s="89"/>
      <c r="B85" s="66"/>
      <c r="C85" s="75"/>
      <c r="D85" s="2" t="s">
        <v>12</v>
      </c>
      <c r="E85" s="63"/>
      <c r="F85" s="63"/>
      <c r="G85" s="68">
        <v>296</v>
      </c>
      <c r="H85" s="63">
        <v>296</v>
      </c>
      <c r="I85" s="63"/>
      <c r="J85" s="63"/>
      <c r="K85" s="63"/>
      <c r="L85" s="63"/>
      <c r="M85" s="63"/>
      <c r="N85" s="63"/>
    </row>
    <row r="86" spans="1:14" ht="12.75">
      <c r="A86" s="89"/>
      <c r="B86" s="66"/>
      <c r="C86" s="75"/>
      <c r="D86" s="2" t="s">
        <v>13</v>
      </c>
      <c r="E86" s="75"/>
      <c r="F86" s="75"/>
      <c r="G86" s="88"/>
      <c r="H86" s="75"/>
      <c r="I86" s="75"/>
      <c r="J86" s="75"/>
      <c r="K86" s="75"/>
      <c r="L86" s="75"/>
      <c r="M86" s="75"/>
      <c r="N86" s="75"/>
    </row>
    <row r="87" spans="1:14" ht="22.5">
      <c r="A87" s="89"/>
      <c r="B87" s="66"/>
      <c r="C87" s="75"/>
      <c r="D87" s="2" t="s">
        <v>14</v>
      </c>
      <c r="E87" s="75"/>
      <c r="F87" s="75"/>
      <c r="G87" s="88"/>
      <c r="H87" s="75"/>
      <c r="I87" s="75"/>
      <c r="J87" s="75"/>
      <c r="K87" s="75"/>
      <c r="L87" s="75"/>
      <c r="M87" s="75"/>
      <c r="N87" s="75"/>
    </row>
    <row r="88" spans="1:14" ht="13.5" thickBot="1">
      <c r="A88" s="89"/>
      <c r="B88" s="66"/>
      <c r="C88" s="75"/>
      <c r="D88" s="3" t="s">
        <v>15</v>
      </c>
      <c r="E88" s="64"/>
      <c r="F88" s="64"/>
      <c r="G88" s="69"/>
      <c r="H88" s="64"/>
      <c r="I88" s="64"/>
      <c r="J88" s="64"/>
      <c r="K88" s="64"/>
      <c r="L88" s="64"/>
      <c r="M88" s="64"/>
      <c r="N88" s="64"/>
    </row>
    <row r="89" spans="1:14" ht="12.75">
      <c r="A89" s="89"/>
      <c r="B89" s="66"/>
      <c r="C89" s="75"/>
      <c r="D89" s="73" t="s">
        <v>156</v>
      </c>
      <c r="E89" s="63"/>
      <c r="F89" s="63"/>
      <c r="G89" s="68">
        <v>1624</v>
      </c>
      <c r="H89" s="63">
        <v>1624</v>
      </c>
      <c r="I89" s="63"/>
      <c r="J89" s="63"/>
      <c r="K89" s="63"/>
      <c r="L89" s="63"/>
      <c r="M89" s="63"/>
      <c r="N89" s="63"/>
    </row>
    <row r="90" spans="1:14" ht="13.5" thickBot="1">
      <c r="A90" s="74"/>
      <c r="B90" s="67"/>
      <c r="C90" s="64"/>
      <c r="D90" s="67"/>
      <c r="E90" s="64"/>
      <c r="F90" s="64"/>
      <c r="G90" s="69"/>
      <c r="H90" s="64"/>
      <c r="I90" s="64"/>
      <c r="J90" s="64"/>
      <c r="K90" s="64"/>
      <c r="L90" s="64"/>
      <c r="M90" s="64"/>
      <c r="N90" s="64"/>
    </row>
    <row r="91" spans="1:14" ht="13.5" thickBot="1">
      <c r="A91" s="73" t="s">
        <v>36</v>
      </c>
      <c r="B91" s="73" t="s">
        <v>146</v>
      </c>
      <c r="C91" s="63"/>
      <c r="D91" s="3" t="s">
        <v>7</v>
      </c>
      <c r="E91" s="5"/>
      <c r="F91" s="5"/>
      <c r="G91" s="39">
        <f>SUM(G96+G94+G100)</f>
        <v>7128</v>
      </c>
      <c r="H91" s="5"/>
      <c r="I91" s="5">
        <v>7128</v>
      </c>
      <c r="J91" s="5"/>
      <c r="K91" s="5"/>
      <c r="L91" s="5"/>
      <c r="M91" s="5"/>
      <c r="N91" s="5"/>
    </row>
    <row r="92" spans="1:14" ht="22.5">
      <c r="A92" s="89"/>
      <c r="B92" s="66"/>
      <c r="C92" s="75"/>
      <c r="D92" s="2" t="s">
        <v>8</v>
      </c>
      <c r="E92" s="63">
        <v>2014</v>
      </c>
      <c r="F92" s="63"/>
      <c r="G92" s="68"/>
      <c r="H92" s="63"/>
      <c r="I92" s="63"/>
      <c r="J92" s="63"/>
      <c r="K92" s="63"/>
      <c r="L92" s="63"/>
      <c r="M92" s="63"/>
      <c r="N92" s="63"/>
    </row>
    <row r="93" spans="1:14" ht="13.5" thickBot="1">
      <c r="A93" s="89"/>
      <c r="B93" s="66"/>
      <c r="C93" s="75"/>
      <c r="D93" s="3" t="s">
        <v>9</v>
      </c>
      <c r="E93" s="64"/>
      <c r="F93" s="64"/>
      <c r="G93" s="69"/>
      <c r="H93" s="64"/>
      <c r="I93" s="64"/>
      <c r="J93" s="64"/>
      <c r="K93" s="64"/>
      <c r="L93" s="64"/>
      <c r="M93" s="64"/>
      <c r="N93" s="64"/>
    </row>
    <row r="94" spans="1:14" ht="12.75">
      <c r="A94" s="89"/>
      <c r="B94" s="66"/>
      <c r="C94" s="75"/>
      <c r="D94" s="2" t="s">
        <v>10</v>
      </c>
      <c r="E94" s="63"/>
      <c r="F94" s="63"/>
      <c r="G94" s="68">
        <v>1550</v>
      </c>
      <c r="H94" s="63"/>
      <c r="I94" s="63">
        <v>1550</v>
      </c>
      <c r="J94" s="63"/>
      <c r="K94" s="63"/>
      <c r="L94" s="63"/>
      <c r="M94" s="63"/>
      <c r="N94" s="63"/>
    </row>
    <row r="95" spans="1:14" ht="23.25" thickBot="1">
      <c r="A95" s="89"/>
      <c r="B95" s="66"/>
      <c r="C95" s="75"/>
      <c r="D95" s="3" t="s">
        <v>11</v>
      </c>
      <c r="E95" s="64"/>
      <c r="F95" s="64"/>
      <c r="G95" s="69"/>
      <c r="H95" s="64"/>
      <c r="I95" s="64"/>
      <c r="J95" s="64"/>
      <c r="K95" s="64"/>
      <c r="L95" s="64"/>
      <c r="M95" s="64"/>
      <c r="N95" s="64"/>
    </row>
    <row r="96" spans="1:14" ht="12.75">
      <c r="A96" s="89"/>
      <c r="B96" s="66"/>
      <c r="C96" s="75"/>
      <c r="D96" s="2" t="s">
        <v>12</v>
      </c>
      <c r="E96" s="63"/>
      <c r="F96" s="63"/>
      <c r="G96" s="68"/>
      <c r="H96" s="63"/>
      <c r="I96" s="63"/>
      <c r="J96" s="63"/>
      <c r="K96" s="63"/>
      <c r="L96" s="63"/>
      <c r="M96" s="63"/>
      <c r="N96" s="63"/>
    </row>
    <row r="97" spans="1:14" ht="12.75">
      <c r="A97" s="89"/>
      <c r="B97" s="66"/>
      <c r="C97" s="75"/>
      <c r="D97" s="2" t="s">
        <v>13</v>
      </c>
      <c r="E97" s="75"/>
      <c r="F97" s="75"/>
      <c r="G97" s="88"/>
      <c r="H97" s="75"/>
      <c r="I97" s="75"/>
      <c r="J97" s="75"/>
      <c r="K97" s="75"/>
      <c r="L97" s="75"/>
      <c r="M97" s="75"/>
      <c r="N97" s="75"/>
    </row>
    <row r="98" spans="1:14" ht="15.75" customHeight="1">
      <c r="A98" s="89"/>
      <c r="B98" s="66"/>
      <c r="C98" s="75"/>
      <c r="D98" s="2" t="s">
        <v>14</v>
      </c>
      <c r="E98" s="75"/>
      <c r="F98" s="75"/>
      <c r="G98" s="88"/>
      <c r="H98" s="75"/>
      <c r="I98" s="75"/>
      <c r="J98" s="75"/>
      <c r="K98" s="75"/>
      <c r="L98" s="75"/>
      <c r="M98" s="75"/>
      <c r="N98" s="75"/>
    </row>
    <row r="99" spans="1:14" ht="13.5" thickBot="1">
      <c r="A99" s="89"/>
      <c r="B99" s="66"/>
      <c r="C99" s="75"/>
      <c r="D99" s="3" t="s">
        <v>15</v>
      </c>
      <c r="E99" s="64"/>
      <c r="F99" s="64"/>
      <c r="G99" s="69"/>
      <c r="H99" s="64"/>
      <c r="I99" s="64"/>
      <c r="J99" s="64"/>
      <c r="K99" s="64"/>
      <c r="L99" s="64"/>
      <c r="M99" s="64"/>
      <c r="N99" s="64"/>
    </row>
    <row r="100" spans="1:14" ht="13.5" customHeight="1" thickBot="1">
      <c r="A100" s="89"/>
      <c r="B100" s="66"/>
      <c r="C100" s="75"/>
      <c r="D100" s="2" t="s">
        <v>156</v>
      </c>
      <c r="E100" s="63"/>
      <c r="F100" s="63"/>
      <c r="G100" s="143">
        <v>5578</v>
      </c>
      <c r="H100" s="63"/>
      <c r="I100" s="143">
        <v>5578</v>
      </c>
      <c r="J100" s="63"/>
      <c r="K100" s="63"/>
      <c r="L100" s="63"/>
      <c r="M100" s="63"/>
      <c r="N100" s="63"/>
    </row>
    <row r="101" spans="1:14" ht="13.5" hidden="1" thickBot="1">
      <c r="A101" s="74"/>
      <c r="B101" s="67"/>
      <c r="C101" s="64"/>
      <c r="D101" s="3" t="s">
        <v>16</v>
      </c>
      <c r="E101" s="64"/>
      <c r="F101" s="64"/>
      <c r="G101" s="144"/>
      <c r="H101" s="64"/>
      <c r="I101" s="144"/>
      <c r="J101" s="64"/>
      <c r="K101" s="64"/>
      <c r="L101" s="64"/>
      <c r="M101" s="64"/>
      <c r="N101" s="64"/>
    </row>
    <row r="102" spans="1:256" s="60" customFormat="1" ht="13.5" thickBot="1">
      <c r="A102" s="73" t="s">
        <v>37</v>
      </c>
      <c r="B102" s="73" t="s">
        <v>51</v>
      </c>
      <c r="C102" s="73"/>
      <c r="D102" s="24" t="s">
        <v>7</v>
      </c>
      <c r="E102" s="25"/>
      <c r="F102" s="25"/>
      <c r="G102" s="36">
        <f>SUM(G107+G105)</f>
        <v>3096</v>
      </c>
      <c r="H102" s="25"/>
      <c r="I102" s="25">
        <v>3096</v>
      </c>
      <c r="J102" s="25"/>
      <c r="K102" s="25"/>
      <c r="L102" s="25"/>
      <c r="M102" s="25"/>
      <c r="N102" s="25"/>
      <c r="O102" s="54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s="32" customFormat="1" ht="22.5">
      <c r="A103" s="89"/>
      <c r="B103" s="89"/>
      <c r="C103" s="89"/>
      <c r="D103" s="2" t="s">
        <v>8</v>
      </c>
      <c r="E103" s="63">
        <v>2015</v>
      </c>
      <c r="F103" s="63"/>
      <c r="G103" s="68"/>
      <c r="H103" s="63"/>
      <c r="I103" s="63"/>
      <c r="J103" s="63"/>
      <c r="K103" s="63"/>
      <c r="L103" s="63"/>
      <c r="M103" s="63"/>
      <c r="N103" s="63"/>
      <c r="O103" s="54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s="32" customFormat="1" ht="13.5" thickBot="1">
      <c r="A104" s="89"/>
      <c r="B104" s="89"/>
      <c r="C104" s="89"/>
      <c r="D104" s="3" t="s">
        <v>9</v>
      </c>
      <c r="E104" s="64"/>
      <c r="F104" s="64"/>
      <c r="G104" s="69"/>
      <c r="H104" s="64"/>
      <c r="I104" s="64"/>
      <c r="J104" s="64"/>
      <c r="K104" s="64"/>
      <c r="L104" s="64"/>
      <c r="M104" s="64"/>
      <c r="N104" s="64"/>
      <c r="O104" s="54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s="32" customFormat="1" ht="12.75">
      <c r="A105" s="89"/>
      <c r="B105" s="89"/>
      <c r="C105" s="89"/>
      <c r="D105" s="2" t="s">
        <v>10</v>
      </c>
      <c r="E105" s="63"/>
      <c r="F105" s="63"/>
      <c r="G105" s="68">
        <v>310</v>
      </c>
      <c r="H105" s="63"/>
      <c r="I105" s="63">
        <v>310</v>
      </c>
      <c r="J105" s="63"/>
      <c r="K105" s="63"/>
      <c r="L105" s="63"/>
      <c r="M105" s="63"/>
      <c r="N105" s="63"/>
      <c r="O105" s="54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s="32" customFormat="1" ht="23.25" thickBot="1">
      <c r="A106" s="89"/>
      <c r="B106" s="89"/>
      <c r="C106" s="89"/>
      <c r="D106" s="3" t="s">
        <v>11</v>
      </c>
      <c r="E106" s="64"/>
      <c r="F106" s="64"/>
      <c r="G106" s="69"/>
      <c r="H106" s="64"/>
      <c r="I106" s="64"/>
      <c r="J106" s="64"/>
      <c r="K106" s="64"/>
      <c r="L106" s="64"/>
      <c r="M106" s="64"/>
      <c r="N106" s="64"/>
      <c r="O106" s="54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s="32" customFormat="1" ht="12.75">
      <c r="A107" s="89"/>
      <c r="B107" s="89"/>
      <c r="C107" s="89"/>
      <c r="D107" s="2" t="s">
        <v>12</v>
      </c>
      <c r="E107" s="63"/>
      <c r="F107" s="63"/>
      <c r="G107" s="68">
        <v>2786</v>
      </c>
      <c r="H107" s="63"/>
      <c r="I107" s="63">
        <v>2786</v>
      </c>
      <c r="J107" s="63"/>
      <c r="K107" s="63"/>
      <c r="L107" s="63"/>
      <c r="M107" s="63"/>
      <c r="N107" s="63"/>
      <c r="O107" s="54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s="32" customFormat="1" ht="12.75">
      <c r="A108" s="89"/>
      <c r="B108" s="89"/>
      <c r="C108" s="89"/>
      <c r="D108" s="2" t="s">
        <v>13</v>
      </c>
      <c r="E108" s="75"/>
      <c r="F108" s="75"/>
      <c r="G108" s="88"/>
      <c r="H108" s="75"/>
      <c r="I108" s="75"/>
      <c r="J108" s="75"/>
      <c r="K108" s="75"/>
      <c r="L108" s="75"/>
      <c r="M108" s="75"/>
      <c r="N108" s="75"/>
      <c r="O108" s="54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256" s="32" customFormat="1" ht="22.5">
      <c r="A109" s="89"/>
      <c r="B109" s="89"/>
      <c r="C109" s="89"/>
      <c r="D109" s="2" t="s">
        <v>14</v>
      </c>
      <c r="E109" s="75"/>
      <c r="F109" s="75"/>
      <c r="G109" s="88"/>
      <c r="H109" s="75"/>
      <c r="I109" s="75"/>
      <c r="J109" s="75"/>
      <c r="K109" s="75"/>
      <c r="L109" s="75"/>
      <c r="M109" s="75"/>
      <c r="N109" s="75"/>
      <c r="O109" s="54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</row>
    <row r="110" spans="1:256" s="32" customFormat="1" ht="13.5" thickBot="1">
      <c r="A110" s="89"/>
      <c r="B110" s="89"/>
      <c r="C110" s="89"/>
      <c r="D110" s="3" t="s">
        <v>15</v>
      </c>
      <c r="E110" s="64"/>
      <c r="F110" s="64"/>
      <c r="G110" s="69"/>
      <c r="H110" s="64"/>
      <c r="I110" s="64"/>
      <c r="J110" s="64"/>
      <c r="K110" s="64"/>
      <c r="L110" s="64"/>
      <c r="M110" s="64"/>
      <c r="N110" s="64"/>
      <c r="O110" s="54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1:256" s="32" customFormat="1" ht="12.75">
      <c r="A111" s="89"/>
      <c r="B111" s="89"/>
      <c r="C111" s="89"/>
      <c r="D111" s="73" t="s">
        <v>156</v>
      </c>
      <c r="E111" s="63"/>
      <c r="F111" s="63"/>
      <c r="G111" s="68"/>
      <c r="H111" s="63"/>
      <c r="I111" s="63"/>
      <c r="J111" s="63"/>
      <c r="K111" s="63"/>
      <c r="L111" s="63"/>
      <c r="M111" s="63"/>
      <c r="N111" s="63"/>
      <c r="O111" s="54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</row>
    <row r="112" spans="1:256" s="61" customFormat="1" ht="12.75" customHeight="1" thickBot="1">
      <c r="A112" s="74"/>
      <c r="B112" s="74"/>
      <c r="C112" s="74"/>
      <c r="D112" s="67"/>
      <c r="E112" s="64"/>
      <c r="F112" s="64"/>
      <c r="G112" s="69"/>
      <c r="H112" s="64"/>
      <c r="I112" s="64"/>
      <c r="J112" s="64"/>
      <c r="K112" s="64"/>
      <c r="L112" s="64"/>
      <c r="M112" s="64"/>
      <c r="N112" s="64"/>
      <c r="O112" s="54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</row>
    <row r="113" spans="1:22" ht="13.5" thickBot="1">
      <c r="A113" s="73" t="s">
        <v>40</v>
      </c>
      <c r="B113" s="73" t="s">
        <v>52</v>
      </c>
      <c r="C113" s="73" t="s">
        <v>103</v>
      </c>
      <c r="D113" s="3" t="s">
        <v>7</v>
      </c>
      <c r="E113" s="5"/>
      <c r="F113" s="5"/>
      <c r="G113" s="39">
        <f>SUM(G118+G116)</f>
        <v>1440</v>
      </c>
      <c r="H113" s="5"/>
      <c r="I113" s="5">
        <v>1440</v>
      </c>
      <c r="J113" s="5"/>
      <c r="K113" s="5"/>
      <c r="L113" s="5"/>
      <c r="M113" s="5"/>
      <c r="N113" s="20"/>
      <c r="O113" s="33"/>
      <c r="P113" s="33"/>
      <c r="Q113" s="33"/>
      <c r="R113" s="33"/>
      <c r="S113" s="33"/>
      <c r="T113" s="33"/>
      <c r="U113" s="33"/>
      <c r="V113" s="33"/>
    </row>
    <row r="114" spans="1:22" ht="22.5">
      <c r="A114" s="89"/>
      <c r="B114" s="89"/>
      <c r="C114" s="89"/>
      <c r="D114" s="2" t="s">
        <v>8</v>
      </c>
      <c r="E114" s="63">
        <v>2015</v>
      </c>
      <c r="F114" s="63"/>
      <c r="G114" s="68"/>
      <c r="H114" s="63"/>
      <c r="I114" s="63"/>
      <c r="J114" s="63"/>
      <c r="K114" s="63"/>
      <c r="L114" s="63"/>
      <c r="M114" s="63"/>
      <c r="N114" s="63"/>
      <c r="O114" s="33"/>
      <c r="P114" s="33"/>
      <c r="Q114" s="33"/>
      <c r="R114" s="33"/>
      <c r="S114" s="33"/>
      <c r="T114" s="33"/>
      <c r="U114" s="33"/>
      <c r="V114" s="33"/>
    </row>
    <row r="115" spans="1:22" ht="13.5" thickBot="1">
      <c r="A115" s="89"/>
      <c r="B115" s="89"/>
      <c r="C115" s="89"/>
      <c r="D115" s="3" t="s">
        <v>9</v>
      </c>
      <c r="E115" s="64"/>
      <c r="F115" s="64"/>
      <c r="G115" s="69"/>
      <c r="H115" s="64"/>
      <c r="I115" s="64"/>
      <c r="J115" s="64"/>
      <c r="K115" s="64"/>
      <c r="L115" s="64"/>
      <c r="M115" s="64"/>
      <c r="N115" s="64"/>
      <c r="O115" s="33"/>
      <c r="P115" s="33"/>
      <c r="Q115" s="33"/>
      <c r="R115" s="33"/>
      <c r="S115" s="33"/>
      <c r="T115" s="33"/>
      <c r="U115" s="33"/>
      <c r="V115" s="33"/>
    </row>
    <row r="116" spans="1:22" ht="12.75">
      <c r="A116" s="89"/>
      <c r="B116" s="89"/>
      <c r="C116" s="89"/>
      <c r="D116" s="2" t="s">
        <v>10</v>
      </c>
      <c r="E116" s="63"/>
      <c r="F116" s="63"/>
      <c r="G116" s="68">
        <v>144</v>
      </c>
      <c r="H116" s="63"/>
      <c r="I116" s="63">
        <v>144</v>
      </c>
      <c r="J116" s="63"/>
      <c r="K116" s="63"/>
      <c r="L116" s="63"/>
      <c r="M116" s="63"/>
      <c r="N116" s="63"/>
      <c r="O116" s="33"/>
      <c r="P116" s="33"/>
      <c r="Q116" s="33"/>
      <c r="R116" s="33"/>
      <c r="S116" s="33"/>
      <c r="T116" s="33"/>
      <c r="U116" s="33"/>
      <c r="V116" s="33"/>
    </row>
    <row r="117" spans="1:22" ht="23.25" thickBot="1">
      <c r="A117" s="89"/>
      <c r="B117" s="89"/>
      <c r="C117" s="89"/>
      <c r="D117" s="3" t="s">
        <v>11</v>
      </c>
      <c r="E117" s="64"/>
      <c r="F117" s="64"/>
      <c r="G117" s="69"/>
      <c r="H117" s="64"/>
      <c r="I117" s="64"/>
      <c r="J117" s="64"/>
      <c r="K117" s="64"/>
      <c r="L117" s="64"/>
      <c r="M117" s="64"/>
      <c r="N117" s="64"/>
      <c r="O117" s="33"/>
      <c r="P117" s="33"/>
      <c r="Q117" s="33"/>
      <c r="R117" s="33"/>
      <c r="S117" s="33"/>
      <c r="T117" s="33"/>
      <c r="U117" s="33"/>
      <c r="V117" s="33"/>
    </row>
    <row r="118" spans="1:22" ht="12.75">
      <c r="A118" s="89"/>
      <c r="B118" s="89"/>
      <c r="C118" s="89"/>
      <c r="D118" s="2" t="s">
        <v>12</v>
      </c>
      <c r="E118" s="63"/>
      <c r="F118" s="63"/>
      <c r="G118" s="68">
        <v>1296</v>
      </c>
      <c r="H118" s="63"/>
      <c r="I118" s="63">
        <v>1296</v>
      </c>
      <c r="J118" s="63"/>
      <c r="K118" s="63"/>
      <c r="L118" s="63"/>
      <c r="M118" s="63"/>
      <c r="N118" s="63"/>
      <c r="O118" s="33"/>
      <c r="P118" s="33"/>
      <c r="Q118" s="33"/>
      <c r="R118" s="33"/>
      <c r="S118" s="33"/>
      <c r="T118" s="33"/>
      <c r="U118" s="33"/>
      <c r="V118" s="33"/>
    </row>
    <row r="119" spans="1:22" ht="12.75">
      <c r="A119" s="89"/>
      <c r="B119" s="89"/>
      <c r="C119" s="89"/>
      <c r="D119" s="2" t="s">
        <v>13</v>
      </c>
      <c r="E119" s="75"/>
      <c r="F119" s="75"/>
      <c r="G119" s="88"/>
      <c r="H119" s="75"/>
      <c r="I119" s="75"/>
      <c r="J119" s="75"/>
      <c r="K119" s="75"/>
      <c r="L119" s="75"/>
      <c r="M119" s="75"/>
      <c r="N119" s="75"/>
      <c r="O119" s="33"/>
      <c r="P119" s="33"/>
      <c r="Q119" s="33"/>
      <c r="R119" s="33"/>
      <c r="S119" s="33"/>
      <c r="T119" s="33"/>
      <c r="U119" s="33"/>
      <c r="V119" s="33"/>
    </row>
    <row r="120" spans="1:22" ht="22.5">
      <c r="A120" s="89"/>
      <c r="B120" s="89"/>
      <c r="C120" s="89"/>
      <c r="D120" s="2" t="s">
        <v>14</v>
      </c>
      <c r="E120" s="75"/>
      <c r="F120" s="75"/>
      <c r="G120" s="88"/>
      <c r="H120" s="75"/>
      <c r="I120" s="75"/>
      <c r="J120" s="75"/>
      <c r="K120" s="75"/>
      <c r="L120" s="75"/>
      <c r="M120" s="75"/>
      <c r="N120" s="75"/>
      <c r="O120" s="33"/>
      <c r="P120" s="33"/>
      <c r="Q120" s="33"/>
      <c r="R120" s="33"/>
      <c r="S120" s="33"/>
      <c r="T120" s="33"/>
      <c r="U120" s="33"/>
      <c r="V120" s="33"/>
    </row>
    <row r="121" spans="1:22" ht="13.5" thickBot="1">
      <c r="A121" s="89"/>
      <c r="B121" s="89"/>
      <c r="C121" s="89"/>
      <c r="D121" s="3" t="s">
        <v>15</v>
      </c>
      <c r="E121" s="64"/>
      <c r="F121" s="64"/>
      <c r="G121" s="69"/>
      <c r="H121" s="64"/>
      <c r="I121" s="64"/>
      <c r="J121" s="64"/>
      <c r="K121" s="64"/>
      <c r="L121" s="64"/>
      <c r="M121" s="64"/>
      <c r="N121" s="64"/>
      <c r="O121" s="33"/>
      <c r="P121" s="33"/>
      <c r="Q121" s="33"/>
      <c r="R121" s="33"/>
      <c r="S121" s="33"/>
      <c r="T121" s="33"/>
      <c r="U121" s="33"/>
      <c r="V121" s="33"/>
    </row>
    <row r="122" spans="1:22" ht="12.75">
      <c r="A122" s="89"/>
      <c r="B122" s="89"/>
      <c r="C122" s="89"/>
      <c r="D122" s="73" t="s">
        <v>156</v>
      </c>
      <c r="E122" s="63"/>
      <c r="F122" s="63"/>
      <c r="G122" s="68"/>
      <c r="H122" s="63"/>
      <c r="I122" s="63"/>
      <c r="J122" s="63"/>
      <c r="K122" s="63"/>
      <c r="L122" s="63"/>
      <c r="M122" s="63"/>
      <c r="N122" s="63"/>
      <c r="O122" s="33"/>
      <c r="P122" s="33"/>
      <c r="Q122" s="33"/>
      <c r="R122" s="33"/>
      <c r="S122" s="33"/>
      <c r="T122" s="33"/>
      <c r="U122" s="33"/>
      <c r="V122" s="33"/>
    </row>
    <row r="123" spans="1:22" ht="3" customHeight="1" thickBot="1">
      <c r="A123" s="74"/>
      <c r="B123" s="74"/>
      <c r="C123" s="74"/>
      <c r="D123" s="67"/>
      <c r="E123" s="64"/>
      <c r="F123" s="64"/>
      <c r="G123" s="69"/>
      <c r="H123" s="64"/>
      <c r="I123" s="64"/>
      <c r="J123" s="64"/>
      <c r="K123" s="64"/>
      <c r="L123" s="64"/>
      <c r="M123" s="64"/>
      <c r="N123" s="64"/>
      <c r="O123" s="33"/>
      <c r="P123" s="33"/>
      <c r="Q123" s="33"/>
      <c r="R123" s="33"/>
      <c r="S123" s="33"/>
      <c r="T123" s="33"/>
      <c r="U123" s="33"/>
      <c r="V123" s="33"/>
    </row>
    <row r="124" spans="1:22" ht="13.5" thickBot="1">
      <c r="A124" s="73" t="s">
        <v>54</v>
      </c>
      <c r="B124" s="90" t="s">
        <v>53</v>
      </c>
      <c r="C124" s="63"/>
      <c r="D124" s="3" t="s">
        <v>7</v>
      </c>
      <c r="E124" s="5"/>
      <c r="F124" s="5"/>
      <c r="G124" s="39">
        <f>SUM(G129+G127)</f>
        <v>562</v>
      </c>
      <c r="H124" s="5"/>
      <c r="I124" s="5">
        <v>562</v>
      </c>
      <c r="J124" s="5"/>
      <c r="K124" s="5"/>
      <c r="L124" s="5"/>
      <c r="M124" s="5"/>
      <c r="N124" s="20"/>
      <c r="O124" s="32"/>
      <c r="P124" s="32"/>
      <c r="Q124" s="32"/>
      <c r="R124" s="32"/>
      <c r="S124" s="32"/>
      <c r="T124" s="32"/>
      <c r="U124" s="32"/>
      <c r="V124" s="32"/>
    </row>
    <row r="125" spans="1:22" ht="22.5">
      <c r="A125" s="89"/>
      <c r="B125" s="131"/>
      <c r="C125" s="75"/>
      <c r="D125" s="2" t="s">
        <v>8</v>
      </c>
      <c r="E125" s="63">
        <v>2015</v>
      </c>
      <c r="F125" s="63"/>
      <c r="G125" s="68"/>
      <c r="H125" s="63"/>
      <c r="I125" s="63"/>
      <c r="J125" s="63"/>
      <c r="K125" s="63"/>
      <c r="L125" s="63"/>
      <c r="M125" s="63"/>
      <c r="N125" s="63"/>
      <c r="O125" s="32"/>
      <c r="P125" s="32"/>
      <c r="Q125" s="32"/>
      <c r="R125" s="32"/>
      <c r="S125" s="32"/>
      <c r="T125" s="32"/>
      <c r="U125" s="32"/>
      <c r="V125" s="32"/>
    </row>
    <row r="126" spans="1:14" ht="13.5" thickBot="1">
      <c r="A126" s="89"/>
      <c r="B126" s="131"/>
      <c r="C126" s="75"/>
      <c r="D126" s="3" t="s">
        <v>9</v>
      </c>
      <c r="E126" s="64"/>
      <c r="F126" s="64"/>
      <c r="G126" s="69"/>
      <c r="H126" s="64"/>
      <c r="I126" s="64"/>
      <c r="J126" s="64"/>
      <c r="K126" s="64"/>
      <c r="L126" s="64"/>
      <c r="M126" s="64"/>
      <c r="N126" s="64"/>
    </row>
    <row r="127" spans="1:14" ht="12.75">
      <c r="A127" s="89"/>
      <c r="B127" s="131"/>
      <c r="C127" s="75"/>
      <c r="D127" s="2" t="s">
        <v>10</v>
      </c>
      <c r="E127" s="63"/>
      <c r="F127" s="63"/>
      <c r="G127" s="68">
        <v>56</v>
      </c>
      <c r="H127" s="63"/>
      <c r="I127" s="63">
        <v>56</v>
      </c>
      <c r="J127" s="63"/>
      <c r="K127" s="63"/>
      <c r="L127" s="63"/>
      <c r="M127" s="63"/>
      <c r="N127" s="63"/>
    </row>
    <row r="128" spans="1:14" ht="23.25" thickBot="1">
      <c r="A128" s="89"/>
      <c r="B128" s="131"/>
      <c r="C128" s="75"/>
      <c r="D128" s="3" t="s">
        <v>11</v>
      </c>
      <c r="E128" s="64"/>
      <c r="F128" s="64"/>
      <c r="G128" s="69"/>
      <c r="H128" s="64"/>
      <c r="I128" s="64"/>
      <c r="J128" s="64"/>
      <c r="K128" s="64"/>
      <c r="L128" s="64"/>
      <c r="M128" s="64"/>
      <c r="N128" s="64"/>
    </row>
    <row r="129" spans="1:14" ht="12.75">
      <c r="A129" s="89"/>
      <c r="B129" s="131"/>
      <c r="C129" s="75"/>
      <c r="D129" s="2" t="s">
        <v>12</v>
      </c>
      <c r="E129" s="63"/>
      <c r="F129" s="63"/>
      <c r="G129" s="68">
        <v>506</v>
      </c>
      <c r="H129" s="63"/>
      <c r="I129" s="63">
        <v>506</v>
      </c>
      <c r="J129" s="63"/>
      <c r="K129" s="63"/>
      <c r="L129" s="63"/>
      <c r="M129" s="63"/>
      <c r="N129" s="63"/>
    </row>
    <row r="130" spans="1:14" ht="12.75">
      <c r="A130" s="89"/>
      <c r="B130" s="131"/>
      <c r="C130" s="75"/>
      <c r="D130" s="2" t="s">
        <v>13</v>
      </c>
      <c r="E130" s="75"/>
      <c r="F130" s="75"/>
      <c r="G130" s="88"/>
      <c r="H130" s="75"/>
      <c r="I130" s="75"/>
      <c r="J130" s="75"/>
      <c r="K130" s="75"/>
      <c r="L130" s="75"/>
      <c r="M130" s="75"/>
      <c r="N130" s="75"/>
    </row>
    <row r="131" spans="1:14" ht="22.5">
      <c r="A131" s="89"/>
      <c r="B131" s="131"/>
      <c r="C131" s="75"/>
      <c r="D131" s="2" t="s">
        <v>14</v>
      </c>
      <c r="E131" s="75"/>
      <c r="F131" s="75"/>
      <c r="G131" s="88"/>
      <c r="H131" s="75"/>
      <c r="I131" s="75"/>
      <c r="J131" s="75"/>
      <c r="K131" s="75"/>
      <c r="L131" s="75"/>
      <c r="M131" s="75"/>
      <c r="N131" s="75"/>
    </row>
    <row r="132" spans="1:14" ht="13.5" thickBot="1">
      <c r="A132" s="89"/>
      <c r="B132" s="131"/>
      <c r="C132" s="75"/>
      <c r="D132" s="3" t="s">
        <v>15</v>
      </c>
      <c r="E132" s="64"/>
      <c r="F132" s="64"/>
      <c r="G132" s="69"/>
      <c r="H132" s="64"/>
      <c r="I132" s="64"/>
      <c r="J132" s="64"/>
      <c r="K132" s="64"/>
      <c r="L132" s="64"/>
      <c r="M132" s="64"/>
      <c r="N132" s="64"/>
    </row>
    <row r="133" spans="1:14" ht="12.75">
      <c r="A133" s="89"/>
      <c r="B133" s="131"/>
      <c r="C133" s="75"/>
      <c r="D133" s="73" t="s">
        <v>156</v>
      </c>
      <c r="E133" s="63"/>
      <c r="F133" s="63"/>
      <c r="G133" s="68"/>
      <c r="H133" s="63"/>
      <c r="I133" s="63"/>
      <c r="J133" s="63"/>
      <c r="K133" s="63"/>
      <c r="L133" s="63"/>
      <c r="M133" s="63"/>
      <c r="N133" s="63"/>
    </row>
    <row r="134" spans="1:14" ht="10.5" customHeight="1" thickBot="1">
      <c r="A134" s="74"/>
      <c r="B134" s="132"/>
      <c r="C134" s="64"/>
      <c r="D134" s="67"/>
      <c r="E134" s="64"/>
      <c r="F134" s="64"/>
      <c r="G134" s="69"/>
      <c r="H134" s="64"/>
      <c r="I134" s="64"/>
      <c r="J134" s="64"/>
      <c r="K134" s="64"/>
      <c r="L134" s="64"/>
      <c r="M134" s="64"/>
      <c r="N134" s="64"/>
    </row>
    <row r="135" spans="1:14" ht="13.5" thickBot="1">
      <c r="A135" s="138" t="s">
        <v>55</v>
      </c>
      <c r="B135" s="73" t="s">
        <v>57</v>
      </c>
      <c r="C135" s="63"/>
      <c r="D135" s="3" t="s">
        <v>7</v>
      </c>
      <c r="E135" s="5"/>
      <c r="F135" s="5"/>
      <c r="G135" s="39">
        <f>SUM(G138+G140)</f>
        <v>5760</v>
      </c>
      <c r="H135" s="5"/>
      <c r="I135" s="5">
        <v>5760</v>
      </c>
      <c r="J135" s="5"/>
      <c r="K135" s="5"/>
      <c r="L135" s="5"/>
      <c r="M135" s="5"/>
      <c r="N135" s="5"/>
    </row>
    <row r="136" spans="1:14" ht="16.5" customHeight="1">
      <c r="A136" s="133"/>
      <c r="B136" s="89"/>
      <c r="C136" s="75"/>
      <c r="D136" s="26" t="s">
        <v>8</v>
      </c>
      <c r="E136" s="63"/>
      <c r="F136" s="135"/>
      <c r="G136" s="68"/>
      <c r="H136" s="63"/>
      <c r="I136" s="135"/>
      <c r="J136" s="103"/>
      <c r="K136" s="135"/>
      <c r="L136" s="135"/>
      <c r="M136" s="135"/>
      <c r="N136" s="139"/>
    </row>
    <row r="137" spans="1:14" ht="13.5" customHeight="1" hidden="1" thickBot="1">
      <c r="A137" s="133"/>
      <c r="B137" s="89"/>
      <c r="C137" s="75"/>
      <c r="D137" s="27" t="s">
        <v>9</v>
      </c>
      <c r="E137" s="64"/>
      <c r="F137" s="136"/>
      <c r="G137" s="69"/>
      <c r="H137" s="75"/>
      <c r="I137" s="136"/>
      <c r="J137" s="104"/>
      <c r="K137" s="136"/>
      <c r="L137" s="136"/>
      <c r="M137" s="136"/>
      <c r="N137" s="140"/>
    </row>
    <row r="138" spans="1:14" ht="12.75" customHeight="1" hidden="1">
      <c r="A138" s="133"/>
      <c r="B138" s="89"/>
      <c r="C138" s="75"/>
      <c r="D138" s="2" t="s">
        <v>10</v>
      </c>
      <c r="E138" s="63">
        <v>2015</v>
      </c>
      <c r="F138" s="103"/>
      <c r="G138" s="68">
        <v>576</v>
      </c>
      <c r="H138" s="66"/>
      <c r="I138" s="63">
        <v>576</v>
      </c>
      <c r="J138" s="63"/>
      <c r="K138" s="63"/>
      <c r="L138" s="63"/>
      <c r="M138" s="63"/>
      <c r="N138" s="63"/>
    </row>
    <row r="139" spans="1:14" ht="23.25" thickBot="1">
      <c r="A139" s="133"/>
      <c r="B139" s="89"/>
      <c r="C139" s="75"/>
      <c r="D139" s="3" t="s">
        <v>11</v>
      </c>
      <c r="E139" s="64"/>
      <c r="F139" s="104"/>
      <c r="G139" s="69"/>
      <c r="H139" s="67"/>
      <c r="I139" s="64"/>
      <c r="J139" s="64"/>
      <c r="K139" s="64"/>
      <c r="L139" s="64"/>
      <c r="M139" s="64"/>
      <c r="N139" s="64"/>
    </row>
    <row r="140" spans="1:14" ht="12.75">
      <c r="A140" s="133"/>
      <c r="B140" s="89"/>
      <c r="C140" s="75"/>
      <c r="D140" s="2" t="s">
        <v>12</v>
      </c>
      <c r="E140" s="63"/>
      <c r="F140" s="63"/>
      <c r="G140" s="68">
        <v>5184</v>
      </c>
      <c r="H140" s="63"/>
      <c r="I140" s="63">
        <v>5184</v>
      </c>
      <c r="J140" s="63"/>
      <c r="K140" s="63"/>
      <c r="L140" s="63"/>
      <c r="M140" s="63"/>
      <c r="N140" s="63"/>
    </row>
    <row r="141" spans="1:14" ht="12.75">
      <c r="A141" s="133"/>
      <c r="B141" s="89"/>
      <c r="C141" s="75"/>
      <c r="D141" s="2" t="s">
        <v>13</v>
      </c>
      <c r="E141" s="75"/>
      <c r="F141" s="75"/>
      <c r="G141" s="88"/>
      <c r="H141" s="75"/>
      <c r="I141" s="75"/>
      <c r="J141" s="75"/>
      <c r="K141" s="75"/>
      <c r="L141" s="75"/>
      <c r="M141" s="75"/>
      <c r="N141" s="75"/>
    </row>
    <row r="142" spans="1:14" ht="22.5">
      <c r="A142" s="133"/>
      <c r="B142" s="89"/>
      <c r="C142" s="75"/>
      <c r="D142" s="2" t="s">
        <v>14</v>
      </c>
      <c r="E142" s="75"/>
      <c r="F142" s="75"/>
      <c r="G142" s="88"/>
      <c r="H142" s="75"/>
      <c r="I142" s="75"/>
      <c r="J142" s="75"/>
      <c r="K142" s="75"/>
      <c r="L142" s="75"/>
      <c r="M142" s="75"/>
      <c r="N142" s="75"/>
    </row>
    <row r="143" spans="1:14" ht="13.5" thickBot="1">
      <c r="A143" s="133"/>
      <c r="B143" s="89"/>
      <c r="C143" s="75"/>
      <c r="D143" s="3" t="s">
        <v>15</v>
      </c>
      <c r="E143" s="64"/>
      <c r="F143" s="64"/>
      <c r="G143" s="69"/>
      <c r="H143" s="64"/>
      <c r="I143" s="64"/>
      <c r="J143" s="64"/>
      <c r="K143" s="64"/>
      <c r="L143" s="64"/>
      <c r="M143" s="64"/>
      <c r="N143" s="64"/>
    </row>
    <row r="144" spans="1:14" ht="12.75">
      <c r="A144" s="133"/>
      <c r="B144" s="89"/>
      <c r="C144" s="75"/>
      <c r="D144" s="73" t="s">
        <v>156</v>
      </c>
      <c r="E144" s="63"/>
      <c r="F144" s="63"/>
      <c r="G144" s="68"/>
      <c r="H144" s="63"/>
      <c r="I144" s="63"/>
      <c r="J144" s="63"/>
      <c r="K144" s="63"/>
      <c r="L144" s="63"/>
      <c r="M144" s="63"/>
      <c r="N144" s="63"/>
    </row>
    <row r="145" spans="1:14" ht="13.5" thickBot="1">
      <c r="A145" s="134"/>
      <c r="B145" s="74"/>
      <c r="C145" s="64"/>
      <c r="D145" s="67"/>
      <c r="E145" s="64"/>
      <c r="F145" s="64"/>
      <c r="G145" s="69"/>
      <c r="H145" s="64"/>
      <c r="I145" s="64"/>
      <c r="J145" s="64"/>
      <c r="K145" s="64"/>
      <c r="L145" s="64"/>
      <c r="M145" s="64"/>
      <c r="N145" s="64"/>
    </row>
    <row r="146" spans="1:14" ht="13.5" thickBot="1">
      <c r="A146" s="138" t="s">
        <v>63</v>
      </c>
      <c r="B146" s="73" t="s">
        <v>56</v>
      </c>
      <c r="C146" s="63"/>
      <c r="D146" s="3" t="s">
        <v>7</v>
      </c>
      <c r="E146" s="5"/>
      <c r="F146" s="5"/>
      <c r="G146" s="39">
        <f>SUM(G151+G149)</f>
        <v>4320</v>
      </c>
      <c r="H146" s="5"/>
      <c r="I146" s="5">
        <v>4320</v>
      </c>
      <c r="J146" s="5"/>
      <c r="K146" s="5"/>
      <c r="L146" s="5"/>
      <c r="M146" s="5"/>
      <c r="N146" s="5"/>
    </row>
    <row r="147" spans="1:14" ht="16.5" customHeight="1">
      <c r="A147" s="133"/>
      <c r="B147" s="89"/>
      <c r="C147" s="75"/>
      <c r="D147" s="26" t="s">
        <v>8</v>
      </c>
      <c r="E147" s="135"/>
      <c r="F147" s="135"/>
      <c r="G147" s="68"/>
      <c r="H147" s="135"/>
      <c r="I147" s="63"/>
      <c r="J147" s="63"/>
      <c r="K147" s="63"/>
      <c r="L147" s="63"/>
      <c r="M147" s="63"/>
      <c r="N147" s="139"/>
    </row>
    <row r="148" spans="1:14" ht="13.5" hidden="1" thickBot="1">
      <c r="A148" s="133"/>
      <c r="B148" s="89"/>
      <c r="C148" s="75"/>
      <c r="D148" s="27" t="s">
        <v>9</v>
      </c>
      <c r="E148" s="136"/>
      <c r="F148" s="136"/>
      <c r="G148" s="69"/>
      <c r="H148" s="136"/>
      <c r="I148" s="64"/>
      <c r="J148" s="64"/>
      <c r="K148" s="64"/>
      <c r="L148" s="64"/>
      <c r="M148" s="64"/>
      <c r="N148" s="140"/>
    </row>
    <row r="149" spans="1:14" ht="12.75" hidden="1">
      <c r="A149" s="133"/>
      <c r="B149" s="89"/>
      <c r="C149" s="75"/>
      <c r="D149" s="2" t="s">
        <v>10</v>
      </c>
      <c r="E149" s="63">
        <v>2015</v>
      </c>
      <c r="F149" s="103"/>
      <c r="G149" s="68">
        <v>432</v>
      </c>
      <c r="H149" s="135"/>
      <c r="I149" s="63">
        <v>432</v>
      </c>
      <c r="J149" s="63"/>
      <c r="K149" s="63"/>
      <c r="L149" s="63"/>
      <c r="M149" s="63"/>
      <c r="N149" s="139"/>
    </row>
    <row r="150" spans="1:14" ht="23.25" thickBot="1">
      <c r="A150" s="133"/>
      <c r="B150" s="89"/>
      <c r="C150" s="75"/>
      <c r="D150" s="3" t="s">
        <v>11</v>
      </c>
      <c r="E150" s="64"/>
      <c r="F150" s="104"/>
      <c r="G150" s="69"/>
      <c r="H150" s="136"/>
      <c r="I150" s="64"/>
      <c r="J150" s="64"/>
      <c r="K150" s="64"/>
      <c r="L150" s="64"/>
      <c r="M150" s="64"/>
      <c r="N150" s="140"/>
    </row>
    <row r="151" spans="1:14" ht="12.75">
      <c r="A151" s="133"/>
      <c r="B151" s="89"/>
      <c r="C151" s="75"/>
      <c r="D151" s="2" t="s">
        <v>12</v>
      </c>
      <c r="E151" s="63"/>
      <c r="F151" s="63"/>
      <c r="G151" s="68">
        <v>3888</v>
      </c>
      <c r="H151" s="63"/>
      <c r="I151" s="63">
        <v>3888</v>
      </c>
      <c r="J151" s="63"/>
      <c r="K151" s="63"/>
      <c r="L151" s="63"/>
      <c r="M151" s="63"/>
      <c r="N151" s="63"/>
    </row>
    <row r="152" spans="1:14" ht="12.75">
      <c r="A152" s="133"/>
      <c r="B152" s="89"/>
      <c r="C152" s="75"/>
      <c r="D152" s="2" t="s">
        <v>13</v>
      </c>
      <c r="E152" s="75"/>
      <c r="F152" s="75"/>
      <c r="G152" s="88"/>
      <c r="H152" s="75"/>
      <c r="I152" s="75"/>
      <c r="J152" s="75"/>
      <c r="K152" s="75"/>
      <c r="L152" s="75"/>
      <c r="M152" s="75"/>
      <c r="N152" s="75"/>
    </row>
    <row r="153" spans="1:14" ht="22.5">
      <c r="A153" s="133"/>
      <c r="B153" s="89"/>
      <c r="C153" s="75"/>
      <c r="D153" s="2" t="s">
        <v>14</v>
      </c>
      <c r="E153" s="75"/>
      <c r="F153" s="75"/>
      <c r="G153" s="88"/>
      <c r="H153" s="75"/>
      <c r="I153" s="75"/>
      <c r="J153" s="75"/>
      <c r="K153" s="75"/>
      <c r="L153" s="75"/>
      <c r="M153" s="75"/>
      <c r="N153" s="75"/>
    </row>
    <row r="154" spans="1:14" ht="13.5" thickBot="1">
      <c r="A154" s="133"/>
      <c r="B154" s="89"/>
      <c r="C154" s="75"/>
      <c r="D154" s="3" t="s">
        <v>15</v>
      </c>
      <c r="E154" s="64"/>
      <c r="F154" s="64"/>
      <c r="G154" s="69"/>
      <c r="H154" s="64"/>
      <c r="I154" s="64"/>
      <c r="J154" s="64"/>
      <c r="K154" s="64"/>
      <c r="L154" s="64"/>
      <c r="M154" s="64"/>
      <c r="N154" s="64"/>
    </row>
    <row r="155" spans="1:14" ht="22.5">
      <c r="A155" s="133"/>
      <c r="B155" s="89"/>
      <c r="C155" s="75"/>
      <c r="D155" s="2" t="s">
        <v>156</v>
      </c>
      <c r="E155" s="63"/>
      <c r="F155" s="63"/>
      <c r="G155" s="68"/>
      <c r="H155" s="63"/>
      <c r="I155" s="63"/>
      <c r="J155" s="63"/>
      <c r="K155" s="63"/>
      <c r="L155" s="63"/>
      <c r="M155" s="63"/>
      <c r="N155" s="63"/>
    </row>
    <row r="156" spans="1:14" ht="0.75" customHeight="1" thickBot="1">
      <c r="A156" s="134"/>
      <c r="B156" s="74"/>
      <c r="C156" s="64"/>
      <c r="D156" s="3" t="s">
        <v>16</v>
      </c>
      <c r="E156" s="64"/>
      <c r="F156" s="64"/>
      <c r="G156" s="69"/>
      <c r="H156" s="64"/>
      <c r="I156" s="64"/>
      <c r="J156" s="64"/>
      <c r="K156" s="64"/>
      <c r="L156" s="64"/>
      <c r="M156" s="64"/>
      <c r="N156" s="64"/>
    </row>
    <row r="157" spans="1:14" ht="13.5" thickBot="1">
      <c r="A157" s="137" t="s">
        <v>104</v>
      </c>
      <c r="B157" s="90" t="s">
        <v>58</v>
      </c>
      <c r="C157" s="63"/>
      <c r="D157" s="3" t="s">
        <v>7</v>
      </c>
      <c r="E157" s="5"/>
      <c r="F157" s="5"/>
      <c r="G157" s="39">
        <f>SUM(G160+G162)</f>
        <v>1200</v>
      </c>
      <c r="H157" s="5"/>
      <c r="I157" s="5">
        <v>1200</v>
      </c>
      <c r="J157" s="5"/>
      <c r="K157" s="5"/>
      <c r="L157" s="5"/>
      <c r="M157" s="5"/>
      <c r="N157" s="5"/>
    </row>
    <row r="158" spans="1:14" ht="22.5">
      <c r="A158" s="133"/>
      <c r="B158" s="131"/>
      <c r="C158" s="75"/>
      <c r="D158" s="2" t="s">
        <v>8</v>
      </c>
      <c r="E158" s="63"/>
      <c r="F158" s="63"/>
      <c r="G158" s="68"/>
      <c r="H158" s="63"/>
      <c r="I158" s="63"/>
      <c r="J158" s="63"/>
      <c r="K158" s="63"/>
      <c r="L158" s="63"/>
      <c r="M158" s="63"/>
      <c r="N158" s="63"/>
    </row>
    <row r="159" spans="1:14" ht="13.5" thickBot="1">
      <c r="A159" s="133"/>
      <c r="B159" s="131"/>
      <c r="C159" s="75"/>
      <c r="D159" s="3" t="s">
        <v>9</v>
      </c>
      <c r="E159" s="64"/>
      <c r="F159" s="64"/>
      <c r="G159" s="69"/>
      <c r="H159" s="64"/>
      <c r="I159" s="64"/>
      <c r="J159" s="64"/>
      <c r="K159" s="64"/>
      <c r="L159" s="64"/>
      <c r="M159" s="64"/>
      <c r="N159" s="64"/>
    </row>
    <row r="160" spans="1:14" ht="12.75">
      <c r="A160" s="133"/>
      <c r="B160" s="131"/>
      <c r="C160" s="75"/>
      <c r="D160" s="2" t="s">
        <v>10</v>
      </c>
      <c r="E160" s="63">
        <v>2015</v>
      </c>
      <c r="F160" s="63"/>
      <c r="G160" s="68">
        <v>120</v>
      </c>
      <c r="H160" s="63"/>
      <c r="I160" s="63">
        <v>120</v>
      </c>
      <c r="J160" s="63"/>
      <c r="K160" s="63"/>
      <c r="L160" s="63"/>
      <c r="M160" s="63"/>
      <c r="N160" s="63"/>
    </row>
    <row r="161" spans="1:14" ht="23.25" thickBot="1">
      <c r="A161" s="133"/>
      <c r="B161" s="131"/>
      <c r="C161" s="75"/>
      <c r="D161" s="3" t="s">
        <v>11</v>
      </c>
      <c r="E161" s="64"/>
      <c r="F161" s="64"/>
      <c r="G161" s="69"/>
      <c r="H161" s="64"/>
      <c r="I161" s="64"/>
      <c r="J161" s="64"/>
      <c r="K161" s="64"/>
      <c r="L161" s="64"/>
      <c r="M161" s="64"/>
      <c r="N161" s="64"/>
    </row>
    <row r="162" spans="1:14" ht="12.75">
      <c r="A162" s="133"/>
      <c r="B162" s="131"/>
      <c r="C162" s="75"/>
      <c r="D162" s="2" t="s">
        <v>12</v>
      </c>
      <c r="E162" s="63"/>
      <c r="F162" s="63"/>
      <c r="G162" s="68">
        <v>1080</v>
      </c>
      <c r="H162" s="63"/>
      <c r="I162" s="63">
        <v>1080</v>
      </c>
      <c r="J162" s="63"/>
      <c r="K162" s="63"/>
      <c r="L162" s="63"/>
      <c r="M162" s="63"/>
      <c r="N162" s="63"/>
    </row>
    <row r="163" spans="1:14" ht="12.75">
      <c r="A163" s="133"/>
      <c r="B163" s="131"/>
      <c r="C163" s="75"/>
      <c r="D163" s="2" t="s">
        <v>13</v>
      </c>
      <c r="E163" s="75"/>
      <c r="F163" s="75"/>
      <c r="G163" s="88"/>
      <c r="H163" s="75"/>
      <c r="I163" s="75"/>
      <c r="J163" s="75"/>
      <c r="K163" s="75"/>
      <c r="L163" s="75"/>
      <c r="M163" s="75"/>
      <c r="N163" s="75"/>
    </row>
    <row r="164" spans="1:14" ht="22.5">
      <c r="A164" s="133"/>
      <c r="B164" s="131"/>
      <c r="C164" s="75"/>
      <c r="D164" s="2" t="s">
        <v>14</v>
      </c>
      <c r="E164" s="75"/>
      <c r="F164" s="75"/>
      <c r="G164" s="88"/>
      <c r="H164" s="75"/>
      <c r="I164" s="75"/>
      <c r="J164" s="75"/>
      <c r="K164" s="75"/>
      <c r="L164" s="75"/>
      <c r="M164" s="75"/>
      <c r="N164" s="75"/>
    </row>
    <row r="165" spans="1:14" ht="13.5" thickBot="1">
      <c r="A165" s="133"/>
      <c r="B165" s="131"/>
      <c r="C165" s="75"/>
      <c r="D165" s="3" t="s">
        <v>15</v>
      </c>
      <c r="E165" s="64"/>
      <c r="F165" s="64"/>
      <c r="G165" s="69"/>
      <c r="H165" s="64"/>
      <c r="I165" s="64"/>
      <c r="J165" s="64"/>
      <c r="K165" s="64"/>
      <c r="L165" s="64"/>
      <c r="M165" s="64"/>
      <c r="N165" s="64"/>
    </row>
    <row r="166" spans="1:14" ht="12.75">
      <c r="A166" s="133"/>
      <c r="B166" s="131"/>
      <c r="C166" s="75"/>
      <c r="D166" s="73" t="s">
        <v>156</v>
      </c>
      <c r="E166" s="63"/>
      <c r="F166" s="63"/>
      <c r="G166" s="68"/>
      <c r="H166" s="63"/>
      <c r="I166" s="63"/>
      <c r="J166" s="63"/>
      <c r="K166" s="63"/>
      <c r="L166" s="63"/>
      <c r="M166" s="63"/>
      <c r="N166" s="63"/>
    </row>
    <row r="167" spans="1:14" ht="8.25" customHeight="1" thickBot="1">
      <c r="A167" s="134"/>
      <c r="B167" s="132"/>
      <c r="C167" s="64"/>
      <c r="D167" s="67"/>
      <c r="E167" s="64"/>
      <c r="F167" s="64"/>
      <c r="G167" s="69"/>
      <c r="H167" s="64"/>
      <c r="I167" s="64"/>
      <c r="J167" s="64"/>
      <c r="K167" s="64"/>
      <c r="L167" s="64"/>
      <c r="M167" s="64"/>
      <c r="N167" s="64"/>
    </row>
    <row r="168" spans="1:14" ht="13.5" thickBot="1">
      <c r="A168" s="120" t="s">
        <v>105</v>
      </c>
      <c r="B168" s="90" t="s">
        <v>50</v>
      </c>
      <c r="C168" s="63"/>
      <c r="D168" s="3" t="s">
        <v>7</v>
      </c>
      <c r="E168" s="5"/>
      <c r="F168" s="5"/>
      <c r="G168" s="39">
        <f>SUM(G171+G173)</f>
        <v>960</v>
      </c>
      <c r="H168" s="5"/>
      <c r="I168" s="5"/>
      <c r="J168" s="5">
        <v>960</v>
      </c>
      <c r="K168" s="5"/>
      <c r="L168" s="5"/>
      <c r="M168" s="5"/>
      <c r="N168" s="5"/>
    </row>
    <row r="169" spans="1:14" ht="22.5">
      <c r="A169" s="133"/>
      <c r="B169" s="131"/>
      <c r="C169" s="75"/>
      <c r="D169" s="2" t="s">
        <v>8</v>
      </c>
      <c r="E169" s="63">
        <v>2016</v>
      </c>
      <c r="F169" s="63"/>
      <c r="G169" s="68"/>
      <c r="H169" s="63"/>
      <c r="I169" s="63"/>
      <c r="J169" s="63"/>
      <c r="K169" s="63"/>
      <c r="L169" s="63"/>
      <c r="M169" s="63"/>
      <c r="N169" s="63"/>
    </row>
    <row r="170" spans="1:14" ht="13.5" thickBot="1">
      <c r="A170" s="133"/>
      <c r="B170" s="131"/>
      <c r="C170" s="75"/>
      <c r="D170" s="3" t="s">
        <v>9</v>
      </c>
      <c r="E170" s="64"/>
      <c r="F170" s="64"/>
      <c r="G170" s="69"/>
      <c r="H170" s="64"/>
      <c r="I170" s="64"/>
      <c r="J170" s="64"/>
      <c r="K170" s="64"/>
      <c r="L170" s="64"/>
      <c r="M170" s="64"/>
      <c r="N170" s="64"/>
    </row>
    <row r="171" spans="1:14" ht="12.75">
      <c r="A171" s="133"/>
      <c r="B171" s="131"/>
      <c r="C171" s="75"/>
      <c r="D171" s="2" t="s">
        <v>10</v>
      </c>
      <c r="E171" s="63"/>
      <c r="F171" s="63"/>
      <c r="G171" s="68">
        <v>960</v>
      </c>
      <c r="H171" s="63"/>
      <c r="I171" s="63"/>
      <c r="J171" s="63">
        <v>960</v>
      </c>
      <c r="K171" s="63"/>
      <c r="L171" s="63"/>
      <c r="M171" s="63"/>
      <c r="N171" s="63"/>
    </row>
    <row r="172" spans="1:14" ht="23.25" thickBot="1">
      <c r="A172" s="133"/>
      <c r="B172" s="131"/>
      <c r="C172" s="75"/>
      <c r="D172" s="3" t="s">
        <v>11</v>
      </c>
      <c r="E172" s="64"/>
      <c r="F172" s="64"/>
      <c r="G172" s="69"/>
      <c r="H172" s="64"/>
      <c r="I172" s="64"/>
      <c r="J172" s="64"/>
      <c r="K172" s="64"/>
      <c r="L172" s="64"/>
      <c r="M172" s="64"/>
      <c r="N172" s="64"/>
    </row>
    <row r="173" spans="1:14" ht="12.75">
      <c r="A173" s="133"/>
      <c r="B173" s="131"/>
      <c r="C173" s="75"/>
      <c r="D173" s="2" t="s">
        <v>12</v>
      </c>
      <c r="E173" s="63"/>
      <c r="F173" s="63"/>
      <c r="G173" s="68"/>
      <c r="H173" s="63"/>
      <c r="I173" s="63"/>
      <c r="J173" s="63"/>
      <c r="K173" s="63"/>
      <c r="L173" s="63"/>
      <c r="M173" s="63"/>
      <c r="N173" s="63"/>
    </row>
    <row r="174" spans="1:14" ht="12.75">
      <c r="A174" s="133"/>
      <c r="B174" s="131"/>
      <c r="C174" s="75"/>
      <c r="D174" s="2" t="s">
        <v>13</v>
      </c>
      <c r="E174" s="75"/>
      <c r="F174" s="75"/>
      <c r="G174" s="88"/>
      <c r="H174" s="75"/>
      <c r="I174" s="75"/>
      <c r="J174" s="75"/>
      <c r="K174" s="75"/>
      <c r="L174" s="75"/>
      <c r="M174" s="75"/>
      <c r="N174" s="75"/>
    </row>
    <row r="175" spans="1:14" ht="22.5">
      <c r="A175" s="133"/>
      <c r="B175" s="131"/>
      <c r="C175" s="75"/>
      <c r="D175" s="2" t="s">
        <v>14</v>
      </c>
      <c r="E175" s="75"/>
      <c r="F175" s="75"/>
      <c r="G175" s="88"/>
      <c r="H175" s="75"/>
      <c r="I175" s="75"/>
      <c r="J175" s="75"/>
      <c r="K175" s="75"/>
      <c r="L175" s="75"/>
      <c r="M175" s="75"/>
      <c r="N175" s="75"/>
    </row>
    <row r="176" spans="1:14" ht="13.5" thickBot="1">
      <c r="A176" s="133"/>
      <c r="B176" s="131"/>
      <c r="C176" s="75"/>
      <c r="D176" s="3" t="s">
        <v>15</v>
      </c>
      <c r="E176" s="64"/>
      <c r="F176" s="64"/>
      <c r="G176" s="69"/>
      <c r="H176" s="64"/>
      <c r="I176" s="64"/>
      <c r="J176" s="64"/>
      <c r="K176" s="64"/>
      <c r="L176" s="64"/>
      <c r="M176" s="64"/>
      <c r="N176" s="64"/>
    </row>
    <row r="177" spans="1:14" ht="12.75">
      <c r="A177" s="133"/>
      <c r="B177" s="131"/>
      <c r="C177" s="75"/>
      <c r="D177" s="73" t="s">
        <v>156</v>
      </c>
      <c r="E177" s="63"/>
      <c r="F177" s="63"/>
      <c r="G177" s="68"/>
      <c r="H177" s="63"/>
      <c r="I177" s="63"/>
      <c r="J177" s="63"/>
      <c r="K177" s="63"/>
      <c r="L177" s="63"/>
      <c r="M177" s="63"/>
      <c r="N177" s="63"/>
    </row>
    <row r="178" spans="1:14" ht="13.5" thickBot="1">
      <c r="A178" s="134"/>
      <c r="B178" s="132"/>
      <c r="C178" s="64"/>
      <c r="D178" s="67"/>
      <c r="E178" s="64"/>
      <c r="F178" s="64"/>
      <c r="G178" s="69"/>
      <c r="H178" s="64"/>
      <c r="I178" s="64"/>
      <c r="J178" s="64"/>
      <c r="K178" s="64"/>
      <c r="L178" s="64"/>
      <c r="M178" s="64"/>
      <c r="N178" s="64"/>
    </row>
    <row r="179" spans="1:14" ht="13.5" thickBot="1">
      <c r="A179" s="120" t="s">
        <v>106</v>
      </c>
      <c r="B179" s="90" t="s">
        <v>59</v>
      </c>
      <c r="C179" s="63"/>
      <c r="D179" s="3" t="s">
        <v>7</v>
      </c>
      <c r="E179" s="5"/>
      <c r="F179" s="5"/>
      <c r="G179" s="39">
        <f>SUM(G182+G184)</f>
        <v>2779</v>
      </c>
      <c r="H179" s="5"/>
      <c r="I179" s="5"/>
      <c r="J179" s="5">
        <v>2779</v>
      </c>
      <c r="K179" s="5"/>
      <c r="L179" s="5"/>
      <c r="M179" s="5"/>
      <c r="N179" s="5"/>
    </row>
    <row r="180" spans="1:14" ht="22.5">
      <c r="A180" s="89"/>
      <c r="B180" s="131"/>
      <c r="C180" s="75"/>
      <c r="D180" s="2" t="s">
        <v>8</v>
      </c>
      <c r="E180" s="63">
        <v>2016</v>
      </c>
      <c r="F180" s="63"/>
      <c r="G180" s="68"/>
      <c r="H180" s="63"/>
      <c r="I180" s="63"/>
      <c r="J180" s="63"/>
      <c r="K180" s="63"/>
      <c r="L180" s="63"/>
      <c r="M180" s="63"/>
      <c r="N180" s="63"/>
    </row>
    <row r="181" spans="1:14" ht="13.5" thickBot="1">
      <c r="A181" s="89"/>
      <c r="B181" s="131"/>
      <c r="C181" s="75"/>
      <c r="D181" s="3" t="s">
        <v>9</v>
      </c>
      <c r="E181" s="64"/>
      <c r="F181" s="64"/>
      <c r="G181" s="69"/>
      <c r="H181" s="64"/>
      <c r="I181" s="64"/>
      <c r="J181" s="64"/>
      <c r="K181" s="64"/>
      <c r="L181" s="64"/>
      <c r="M181" s="64"/>
      <c r="N181" s="64"/>
    </row>
    <row r="182" spans="1:14" ht="12.75">
      <c r="A182" s="89"/>
      <c r="B182" s="131"/>
      <c r="C182" s="75"/>
      <c r="D182" s="2" t="s">
        <v>10</v>
      </c>
      <c r="E182" s="63"/>
      <c r="F182" s="63"/>
      <c r="G182" s="68">
        <v>2779</v>
      </c>
      <c r="H182" s="63"/>
      <c r="I182" s="63"/>
      <c r="J182" s="63">
        <v>2779</v>
      </c>
      <c r="K182" s="63"/>
      <c r="L182" s="63"/>
      <c r="M182" s="63"/>
      <c r="N182" s="63"/>
    </row>
    <row r="183" spans="1:14" ht="23.25" thickBot="1">
      <c r="A183" s="89"/>
      <c r="B183" s="131"/>
      <c r="C183" s="75"/>
      <c r="D183" s="3" t="s">
        <v>11</v>
      </c>
      <c r="E183" s="64"/>
      <c r="F183" s="64"/>
      <c r="G183" s="69"/>
      <c r="H183" s="64"/>
      <c r="I183" s="64"/>
      <c r="J183" s="64"/>
      <c r="K183" s="64"/>
      <c r="L183" s="64"/>
      <c r="M183" s="64"/>
      <c r="N183" s="64"/>
    </row>
    <row r="184" spans="1:14" ht="12.75">
      <c r="A184" s="89"/>
      <c r="B184" s="131"/>
      <c r="C184" s="75"/>
      <c r="D184" s="2" t="s">
        <v>12</v>
      </c>
      <c r="E184" s="63"/>
      <c r="F184" s="63"/>
      <c r="G184" s="68"/>
      <c r="H184" s="63"/>
      <c r="I184" s="63"/>
      <c r="J184" s="63"/>
      <c r="K184" s="63"/>
      <c r="L184" s="63"/>
      <c r="M184" s="63"/>
      <c r="N184" s="63"/>
    </row>
    <row r="185" spans="1:14" ht="12.75">
      <c r="A185" s="89"/>
      <c r="B185" s="131"/>
      <c r="C185" s="75"/>
      <c r="D185" s="2" t="s">
        <v>13</v>
      </c>
      <c r="E185" s="75"/>
      <c r="F185" s="75"/>
      <c r="G185" s="88"/>
      <c r="H185" s="75"/>
      <c r="I185" s="75"/>
      <c r="J185" s="75"/>
      <c r="K185" s="75"/>
      <c r="L185" s="75"/>
      <c r="M185" s="75"/>
      <c r="N185" s="75"/>
    </row>
    <row r="186" spans="1:14" ht="22.5">
      <c r="A186" s="89"/>
      <c r="B186" s="131"/>
      <c r="C186" s="75"/>
      <c r="D186" s="2" t="s">
        <v>14</v>
      </c>
      <c r="E186" s="75"/>
      <c r="F186" s="75"/>
      <c r="G186" s="88"/>
      <c r="H186" s="75"/>
      <c r="I186" s="75"/>
      <c r="J186" s="75"/>
      <c r="K186" s="75"/>
      <c r="L186" s="75"/>
      <c r="M186" s="75"/>
      <c r="N186" s="75"/>
    </row>
    <row r="187" spans="1:14" ht="13.5" thickBot="1">
      <c r="A187" s="89"/>
      <c r="B187" s="131"/>
      <c r="C187" s="75"/>
      <c r="D187" s="3" t="s">
        <v>15</v>
      </c>
      <c r="E187" s="64"/>
      <c r="F187" s="64"/>
      <c r="G187" s="69"/>
      <c r="H187" s="64"/>
      <c r="I187" s="64"/>
      <c r="J187" s="64"/>
      <c r="K187" s="64"/>
      <c r="L187" s="64"/>
      <c r="M187" s="64"/>
      <c r="N187" s="64"/>
    </row>
    <row r="188" spans="1:14" ht="12.75">
      <c r="A188" s="89"/>
      <c r="B188" s="131"/>
      <c r="C188" s="75"/>
      <c r="D188" s="73" t="s">
        <v>156</v>
      </c>
      <c r="E188" s="63"/>
      <c r="F188" s="63"/>
      <c r="G188" s="68"/>
      <c r="H188" s="63"/>
      <c r="I188" s="63"/>
      <c r="J188" s="63"/>
      <c r="K188" s="63"/>
      <c r="L188" s="63"/>
      <c r="M188" s="63"/>
      <c r="N188" s="63"/>
    </row>
    <row r="189" spans="1:14" ht="12" customHeight="1" thickBot="1">
      <c r="A189" s="74"/>
      <c r="B189" s="132"/>
      <c r="C189" s="64"/>
      <c r="D189" s="67"/>
      <c r="E189" s="64"/>
      <c r="F189" s="64"/>
      <c r="G189" s="69"/>
      <c r="H189" s="64"/>
      <c r="I189" s="64"/>
      <c r="J189" s="64"/>
      <c r="K189" s="64"/>
      <c r="L189" s="64"/>
      <c r="M189" s="64"/>
      <c r="N189" s="64"/>
    </row>
    <row r="190" spans="1:14" ht="13.5" thickBot="1">
      <c r="A190" s="73" t="s">
        <v>107</v>
      </c>
      <c r="B190" s="90" t="s">
        <v>60</v>
      </c>
      <c r="C190" s="63"/>
      <c r="D190" s="3" t="s">
        <v>7</v>
      </c>
      <c r="E190" s="5"/>
      <c r="F190" s="5"/>
      <c r="G190" s="39">
        <f>SUM(G193+G195+G199)</f>
        <v>9600</v>
      </c>
      <c r="H190" s="5"/>
      <c r="I190" s="5"/>
      <c r="J190" s="5">
        <v>9600</v>
      </c>
      <c r="K190" s="5"/>
      <c r="L190" s="5"/>
      <c r="M190" s="5"/>
      <c r="N190" s="5"/>
    </row>
    <row r="191" spans="1:14" ht="22.5">
      <c r="A191" s="89"/>
      <c r="B191" s="131"/>
      <c r="C191" s="75"/>
      <c r="D191" s="2" t="s">
        <v>8</v>
      </c>
      <c r="E191" s="63">
        <v>2016</v>
      </c>
      <c r="F191" s="63"/>
      <c r="G191" s="68"/>
      <c r="H191" s="63"/>
      <c r="I191" s="63"/>
      <c r="J191" s="63"/>
      <c r="K191" s="63"/>
      <c r="L191" s="63"/>
      <c r="M191" s="63"/>
      <c r="N191" s="63"/>
    </row>
    <row r="192" spans="1:14" ht="13.5" thickBot="1">
      <c r="A192" s="89"/>
      <c r="B192" s="131"/>
      <c r="C192" s="75"/>
      <c r="D192" s="3" t="s">
        <v>9</v>
      </c>
      <c r="E192" s="64"/>
      <c r="F192" s="64"/>
      <c r="G192" s="69"/>
      <c r="H192" s="64"/>
      <c r="I192" s="64"/>
      <c r="J192" s="64"/>
      <c r="K192" s="64"/>
      <c r="L192" s="64"/>
      <c r="M192" s="64"/>
      <c r="N192" s="64"/>
    </row>
    <row r="193" spans="1:14" ht="12.75">
      <c r="A193" s="89"/>
      <c r="B193" s="131"/>
      <c r="C193" s="75"/>
      <c r="D193" s="2" t="s">
        <v>10</v>
      </c>
      <c r="E193" s="63"/>
      <c r="F193" s="63"/>
      <c r="G193" s="68">
        <v>3743</v>
      </c>
      <c r="H193" s="63"/>
      <c r="I193" s="63"/>
      <c r="J193" s="63">
        <v>3743</v>
      </c>
      <c r="K193" s="63"/>
      <c r="L193" s="63"/>
      <c r="M193" s="63"/>
      <c r="N193" s="63"/>
    </row>
    <row r="194" spans="1:14" ht="23.25" thickBot="1">
      <c r="A194" s="89"/>
      <c r="B194" s="131"/>
      <c r="C194" s="75"/>
      <c r="D194" s="3" t="s">
        <v>11</v>
      </c>
      <c r="E194" s="64"/>
      <c r="F194" s="64"/>
      <c r="G194" s="69"/>
      <c r="H194" s="64"/>
      <c r="I194" s="64"/>
      <c r="J194" s="64"/>
      <c r="K194" s="64"/>
      <c r="L194" s="64"/>
      <c r="M194" s="64"/>
      <c r="N194" s="64"/>
    </row>
    <row r="195" spans="1:14" ht="12.75">
      <c r="A195" s="89"/>
      <c r="B195" s="131"/>
      <c r="C195" s="75"/>
      <c r="D195" s="2" t="s">
        <v>12</v>
      </c>
      <c r="E195" s="63"/>
      <c r="F195" s="63"/>
      <c r="G195" s="68"/>
      <c r="H195" s="63"/>
      <c r="I195" s="63"/>
      <c r="J195" s="63"/>
      <c r="K195" s="63"/>
      <c r="L195" s="63"/>
      <c r="M195" s="63"/>
      <c r="N195" s="63"/>
    </row>
    <row r="196" spans="1:14" ht="12.75">
      <c r="A196" s="89"/>
      <c r="B196" s="131"/>
      <c r="C196" s="75"/>
      <c r="D196" s="2" t="s">
        <v>13</v>
      </c>
      <c r="E196" s="75"/>
      <c r="F196" s="75"/>
      <c r="G196" s="88"/>
      <c r="H196" s="75"/>
      <c r="I196" s="75"/>
      <c r="J196" s="75"/>
      <c r="K196" s="75"/>
      <c r="L196" s="75"/>
      <c r="M196" s="75"/>
      <c r="N196" s="75"/>
    </row>
    <row r="197" spans="1:14" ht="22.5">
      <c r="A197" s="89"/>
      <c r="B197" s="131"/>
      <c r="C197" s="75"/>
      <c r="D197" s="2" t="s">
        <v>14</v>
      </c>
      <c r="E197" s="75"/>
      <c r="F197" s="75"/>
      <c r="G197" s="88"/>
      <c r="H197" s="75"/>
      <c r="I197" s="75"/>
      <c r="J197" s="75"/>
      <c r="K197" s="75"/>
      <c r="L197" s="75"/>
      <c r="M197" s="75"/>
      <c r="N197" s="75"/>
    </row>
    <row r="198" spans="1:14" ht="13.5" thickBot="1">
      <c r="A198" s="89"/>
      <c r="B198" s="131"/>
      <c r="C198" s="75"/>
      <c r="D198" s="3" t="s">
        <v>15</v>
      </c>
      <c r="E198" s="64"/>
      <c r="F198" s="64"/>
      <c r="G198" s="69"/>
      <c r="H198" s="64"/>
      <c r="I198" s="64"/>
      <c r="J198" s="64"/>
      <c r="K198" s="64"/>
      <c r="L198" s="64"/>
      <c r="M198" s="64"/>
      <c r="N198" s="64"/>
    </row>
    <row r="199" spans="1:14" ht="12.75">
      <c r="A199" s="89"/>
      <c r="B199" s="131"/>
      <c r="C199" s="75"/>
      <c r="D199" s="73" t="s">
        <v>156</v>
      </c>
      <c r="E199" s="63"/>
      <c r="F199" s="63"/>
      <c r="G199" s="68">
        <v>5857</v>
      </c>
      <c r="H199" s="63"/>
      <c r="I199" s="63"/>
      <c r="J199" s="63">
        <v>5857</v>
      </c>
      <c r="K199" s="63"/>
      <c r="L199" s="63"/>
      <c r="M199" s="63"/>
      <c r="N199" s="63"/>
    </row>
    <row r="200" spans="1:14" ht="13.5" thickBot="1">
      <c r="A200" s="74"/>
      <c r="B200" s="132"/>
      <c r="C200" s="64"/>
      <c r="D200" s="67"/>
      <c r="E200" s="64"/>
      <c r="F200" s="64"/>
      <c r="G200" s="69"/>
      <c r="H200" s="64"/>
      <c r="I200" s="64"/>
      <c r="J200" s="64"/>
      <c r="K200" s="64"/>
      <c r="L200" s="64"/>
      <c r="M200" s="64"/>
      <c r="N200" s="64"/>
    </row>
    <row r="201" spans="1:14" ht="13.5" thickBot="1">
      <c r="A201" s="73" t="s">
        <v>108</v>
      </c>
      <c r="B201" s="90" t="s">
        <v>61</v>
      </c>
      <c r="C201" s="63"/>
      <c r="D201" s="3" t="s">
        <v>7</v>
      </c>
      <c r="E201" s="5"/>
      <c r="F201" s="5"/>
      <c r="G201" s="39">
        <v>1440</v>
      </c>
      <c r="H201" s="5"/>
      <c r="I201" s="5"/>
      <c r="J201" s="5">
        <v>1440</v>
      </c>
      <c r="K201" s="5"/>
      <c r="L201" s="5"/>
      <c r="M201" s="5"/>
      <c r="N201" s="5"/>
    </row>
    <row r="202" spans="1:14" ht="22.5">
      <c r="A202" s="89"/>
      <c r="B202" s="131"/>
      <c r="C202" s="75"/>
      <c r="D202" s="2" t="s">
        <v>8</v>
      </c>
      <c r="E202" s="63">
        <v>2016</v>
      </c>
      <c r="F202" s="63"/>
      <c r="G202" s="68"/>
      <c r="H202" s="63"/>
      <c r="I202" s="63"/>
      <c r="J202" s="63"/>
      <c r="K202" s="63"/>
      <c r="L202" s="63"/>
      <c r="M202" s="63"/>
      <c r="N202" s="63"/>
    </row>
    <row r="203" spans="1:14" ht="13.5" thickBot="1">
      <c r="A203" s="89"/>
      <c r="B203" s="131"/>
      <c r="C203" s="75"/>
      <c r="D203" s="3" t="s">
        <v>9</v>
      </c>
      <c r="E203" s="64"/>
      <c r="F203" s="64"/>
      <c r="G203" s="69"/>
      <c r="H203" s="64"/>
      <c r="I203" s="64"/>
      <c r="J203" s="64"/>
      <c r="K203" s="64"/>
      <c r="L203" s="64"/>
      <c r="M203" s="64"/>
      <c r="N203" s="64"/>
    </row>
    <row r="204" spans="1:14" ht="12.75">
      <c r="A204" s="89"/>
      <c r="B204" s="131"/>
      <c r="C204" s="75"/>
      <c r="D204" s="2" t="s">
        <v>10</v>
      </c>
      <c r="E204" s="63"/>
      <c r="F204" s="63"/>
      <c r="G204" s="68">
        <v>144</v>
      </c>
      <c r="H204" s="63"/>
      <c r="I204" s="63"/>
      <c r="J204" s="63">
        <v>144</v>
      </c>
      <c r="K204" s="63"/>
      <c r="L204" s="63"/>
      <c r="M204" s="63"/>
      <c r="N204" s="63"/>
    </row>
    <row r="205" spans="1:14" ht="23.25" thickBot="1">
      <c r="A205" s="89"/>
      <c r="B205" s="131"/>
      <c r="C205" s="75"/>
      <c r="D205" s="3" t="s">
        <v>11</v>
      </c>
      <c r="E205" s="64"/>
      <c r="F205" s="64"/>
      <c r="G205" s="69"/>
      <c r="H205" s="64"/>
      <c r="I205" s="64"/>
      <c r="J205" s="64"/>
      <c r="K205" s="64"/>
      <c r="L205" s="64"/>
      <c r="M205" s="64"/>
      <c r="N205" s="64"/>
    </row>
    <row r="206" spans="1:14" ht="12.75">
      <c r="A206" s="89"/>
      <c r="B206" s="131"/>
      <c r="C206" s="75"/>
      <c r="D206" s="2" t="s">
        <v>12</v>
      </c>
      <c r="E206" s="63"/>
      <c r="F206" s="63"/>
      <c r="G206" s="68">
        <v>1296</v>
      </c>
      <c r="H206" s="63"/>
      <c r="I206" s="63"/>
      <c r="J206" s="63">
        <v>1296</v>
      </c>
      <c r="K206" s="63"/>
      <c r="L206" s="63"/>
      <c r="M206" s="63"/>
      <c r="N206" s="63"/>
    </row>
    <row r="207" spans="1:14" ht="12.75">
      <c r="A207" s="89"/>
      <c r="B207" s="131"/>
      <c r="C207" s="75"/>
      <c r="D207" s="2" t="s">
        <v>13</v>
      </c>
      <c r="E207" s="75"/>
      <c r="F207" s="75"/>
      <c r="G207" s="88"/>
      <c r="H207" s="75"/>
      <c r="I207" s="75"/>
      <c r="J207" s="75"/>
      <c r="K207" s="75"/>
      <c r="L207" s="75"/>
      <c r="M207" s="75"/>
      <c r="N207" s="75"/>
    </row>
    <row r="208" spans="1:14" ht="22.5">
      <c r="A208" s="89"/>
      <c r="B208" s="131"/>
      <c r="C208" s="75"/>
      <c r="D208" s="2" t="s">
        <v>14</v>
      </c>
      <c r="E208" s="75"/>
      <c r="F208" s="75"/>
      <c r="G208" s="88"/>
      <c r="H208" s="75"/>
      <c r="I208" s="75"/>
      <c r="J208" s="75"/>
      <c r="K208" s="75"/>
      <c r="L208" s="75"/>
      <c r="M208" s="75"/>
      <c r="N208" s="75"/>
    </row>
    <row r="209" spans="1:14" ht="13.5" thickBot="1">
      <c r="A209" s="89"/>
      <c r="B209" s="131"/>
      <c r="C209" s="75"/>
      <c r="D209" s="3" t="s">
        <v>15</v>
      </c>
      <c r="E209" s="64"/>
      <c r="F209" s="64"/>
      <c r="G209" s="69"/>
      <c r="H209" s="64"/>
      <c r="I209" s="64"/>
      <c r="J209" s="64"/>
      <c r="K209" s="64"/>
      <c r="L209" s="64"/>
      <c r="M209" s="64"/>
      <c r="N209" s="64"/>
    </row>
    <row r="210" spans="1:14" ht="12.75">
      <c r="A210" s="89"/>
      <c r="B210" s="131"/>
      <c r="C210" s="75"/>
      <c r="D210" s="73" t="s">
        <v>156</v>
      </c>
      <c r="E210" s="63"/>
      <c r="F210" s="63"/>
      <c r="G210" s="68"/>
      <c r="H210" s="63"/>
      <c r="I210" s="63"/>
      <c r="J210" s="63"/>
      <c r="K210" s="63"/>
      <c r="L210" s="63"/>
      <c r="M210" s="63"/>
      <c r="N210" s="63"/>
    </row>
    <row r="211" spans="1:14" ht="8.25" customHeight="1" thickBot="1">
      <c r="A211" s="74"/>
      <c r="B211" s="132"/>
      <c r="C211" s="64"/>
      <c r="D211" s="67"/>
      <c r="E211" s="64"/>
      <c r="F211" s="64"/>
      <c r="G211" s="69"/>
      <c r="H211" s="64"/>
      <c r="I211" s="64"/>
      <c r="J211" s="64"/>
      <c r="K211" s="64"/>
      <c r="L211" s="64"/>
      <c r="M211" s="64"/>
      <c r="N211" s="64"/>
    </row>
    <row r="212" spans="1:14" ht="13.5" thickBot="1">
      <c r="A212" s="73" t="s">
        <v>109</v>
      </c>
      <c r="B212" s="90" t="s">
        <v>62</v>
      </c>
      <c r="C212" s="63"/>
      <c r="D212" s="3" t="s">
        <v>7</v>
      </c>
      <c r="E212" s="5"/>
      <c r="F212" s="5"/>
      <c r="G212" s="39">
        <f>SUM(G215+G217)</f>
        <v>1440</v>
      </c>
      <c r="H212" s="5"/>
      <c r="I212" s="5"/>
      <c r="J212" s="5">
        <v>1440</v>
      </c>
      <c r="K212" s="5"/>
      <c r="L212" s="5"/>
      <c r="M212" s="5"/>
      <c r="N212" s="5"/>
    </row>
    <row r="213" spans="1:14" ht="22.5">
      <c r="A213" s="89"/>
      <c r="B213" s="131"/>
      <c r="C213" s="75"/>
      <c r="D213" s="2" t="s">
        <v>8</v>
      </c>
      <c r="E213" s="63">
        <v>2016</v>
      </c>
      <c r="F213" s="63"/>
      <c r="G213" s="68"/>
      <c r="H213" s="63"/>
      <c r="I213" s="63"/>
      <c r="J213" s="63"/>
      <c r="K213" s="63"/>
      <c r="L213" s="63"/>
      <c r="M213" s="63"/>
      <c r="N213" s="63"/>
    </row>
    <row r="214" spans="1:14" ht="13.5" thickBot="1">
      <c r="A214" s="89"/>
      <c r="B214" s="131"/>
      <c r="C214" s="75"/>
      <c r="D214" s="3" t="s">
        <v>9</v>
      </c>
      <c r="E214" s="64"/>
      <c r="F214" s="64"/>
      <c r="G214" s="69"/>
      <c r="H214" s="64"/>
      <c r="I214" s="64"/>
      <c r="J214" s="64"/>
      <c r="K214" s="64"/>
      <c r="L214" s="64"/>
      <c r="M214" s="64"/>
      <c r="N214" s="64"/>
    </row>
    <row r="215" spans="1:14" ht="12.75">
      <c r="A215" s="89"/>
      <c r="B215" s="131"/>
      <c r="C215" s="75"/>
      <c r="D215" s="2" t="s">
        <v>10</v>
      </c>
      <c r="E215" s="63"/>
      <c r="F215" s="63"/>
      <c r="G215" s="68">
        <v>144</v>
      </c>
      <c r="H215" s="63"/>
      <c r="I215" s="63"/>
      <c r="J215" s="63">
        <v>144</v>
      </c>
      <c r="K215" s="63"/>
      <c r="L215" s="63"/>
      <c r="M215" s="63"/>
      <c r="N215" s="63"/>
    </row>
    <row r="216" spans="1:14" ht="23.25" thickBot="1">
      <c r="A216" s="89"/>
      <c r="B216" s="131"/>
      <c r="C216" s="75"/>
      <c r="D216" s="3" t="s">
        <v>11</v>
      </c>
      <c r="E216" s="64"/>
      <c r="F216" s="64"/>
      <c r="G216" s="69"/>
      <c r="H216" s="64"/>
      <c r="I216" s="64"/>
      <c r="J216" s="64"/>
      <c r="K216" s="64"/>
      <c r="L216" s="64"/>
      <c r="M216" s="64"/>
      <c r="N216" s="64"/>
    </row>
    <row r="217" spans="1:14" ht="12.75">
      <c r="A217" s="89"/>
      <c r="B217" s="131"/>
      <c r="C217" s="75"/>
      <c r="D217" s="2" t="s">
        <v>12</v>
      </c>
      <c r="E217" s="63"/>
      <c r="F217" s="63"/>
      <c r="G217" s="68">
        <v>1296</v>
      </c>
      <c r="H217" s="63"/>
      <c r="I217" s="63"/>
      <c r="J217" s="63">
        <v>1296</v>
      </c>
      <c r="K217" s="63"/>
      <c r="L217" s="63"/>
      <c r="M217" s="63"/>
      <c r="N217" s="63"/>
    </row>
    <row r="218" spans="1:14" ht="12.75">
      <c r="A218" s="89"/>
      <c r="B218" s="131"/>
      <c r="C218" s="75"/>
      <c r="D218" s="2" t="s">
        <v>13</v>
      </c>
      <c r="E218" s="75"/>
      <c r="F218" s="75"/>
      <c r="G218" s="88"/>
      <c r="H218" s="75"/>
      <c r="I218" s="75"/>
      <c r="J218" s="75"/>
      <c r="K218" s="75"/>
      <c r="L218" s="75"/>
      <c r="M218" s="75"/>
      <c r="N218" s="75"/>
    </row>
    <row r="219" spans="1:14" ht="22.5">
      <c r="A219" s="89"/>
      <c r="B219" s="131"/>
      <c r="C219" s="75"/>
      <c r="D219" s="2" t="s">
        <v>14</v>
      </c>
      <c r="E219" s="75"/>
      <c r="F219" s="75"/>
      <c r="G219" s="88"/>
      <c r="H219" s="75"/>
      <c r="I219" s="75"/>
      <c r="J219" s="75"/>
      <c r="K219" s="75"/>
      <c r="L219" s="75"/>
      <c r="M219" s="75"/>
      <c r="N219" s="75"/>
    </row>
    <row r="220" spans="1:14" ht="13.5" thickBot="1">
      <c r="A220" s="89"/>
      <c r="B220" s="131"/>
      <c r="C220" s="75"/>
      <c r="D220" s="3" t="s">
        <v>15</v>
      </c>
      <c r="E220" s="64"/>
      <c r="F220" s="64"/>
      <c r="G220" s="69"/>
      <c r="H220" s="64"/>
      <c r="I220" s="64"/>
      <c r="J220" s="64"/>
      <c r="K220" s="64"/>
      <c r="L220" s="64"/>
      <c r="M220" s="64"/>
      <c r="N220" s="64"/>
    </row>
    <row r="221" spans="1:14" ht="12.75">
      <c r="A221" s="89"/>
      <c r="B221" s="131"/>
      <c r="C221" s="75"/>
      <c r="D221" s="73" t="s">
        <v>156</v>
      </c>
      <c r="E221" s="63"/>
      <c r="F221" s="63"/>
      <c r="G221" s="68"/>
      <c r="H221" s="63"/>
      <c r="I221" s="63"/>
      <c r="J221" s="63"/>
      <c r="K221" s="63"/>
      <c r="L221" s="63"/>
      <c r="M221" s="63"/>
      <c r="N221" s="63"/>
    </row>
    <row r="222" spans="1:14" ht="10.5" customHeight="1" thickBot="1">
      <c r="A222" s="74"/>
      <c r="B222" s="132"/>
      <c r="C222" s="64"/>
      <c r="D222" s="67"/>
      <c r="E222" s="64"/>
      <c r="F222" s="64"/>
      <c r="G222" s="69"/>
      <c r="H222" s="64"/>
      <c r="I222" s="64"/>
      <c r="J222" s="64"/>
      <c r="K222" s="64"/>
      <c r="L222" s="64"/>
      <c r="M222" s="64"/>
      <c r="N222" s="64"/>
    </row>
    <row r="223" spans="1:14" ht="13.5" customHeight="1" thickBot="1">
      <c r="A223" s="73" t="s">
        <v>110</v>
      </c>
      <c r="B223" s="90" t="s">
        <v>145</v>
      </c>
      <c r="C223" s="63"/>
      <c r="D223" s="3" t="s">
        <v>7</v>
      </c>
      <c r="E223" s="5"/>
      <c r="F223" s="5"/>
      <c r="G223" s="39">
        <f>SUM(G226+G228)</f>
        <v>3360</v>
      </c>
      <c r="H223" s="5"/>
      <c r="I223" s="5"/>
      <c r="J223" s="5">
        <v>3360</v>
      </c>
      <c r="K223" s="5"/>
      <c r="L223" s="5"/>
      <c r="M223" s="5"/>
      <c r="N223" s="5"/>
    </row>
    <row r="224" spans="1:14" ht="22.5">
      <c r="A224" s="89"/>
      <c r="B224" s="91"/>
      <c r="C224" s="75"/>
      <c r="D224" s="2" t="s">
        <v>8</v>
      </c>
      <c r="E224" s="63">
        <v>2016</v>
      </c>
      <c r="F224" s="63"/>
      <c r="G224" s="68"/>
      <c r="H224" s="63"/>
      <c r="I224" s="63"/>
      <c r="J224" s="63"/>
      <c r="K224" s="63"/>
      <c r="L224" s="63"/>
      <c r="M224" s="63"/>
      <c r="N224" s="63"/>
    </row>
    <row r="225" spans="1:14" ht="13.5" thickBot="1">
      <c r="A225" s="89"/>
      <c r="B225" s="91"/>
      <c r="C225" s="75"/>
      <c r="D225" s="3" t="s">
        <v>9</v>
      </c>
      <c r="E225" s="64"/>
      <c r="F225" s="64"/>
      <c r="G225" s="69"/>
      <c r="H225" s="64"/>
      <c r="I225" s="64"/>
      <c r="J225" s="64"/>
      <c r="K225" s="64"/>
      <c r="L225" s="64"/>
      <c r="M225" s="64"/>
      <c r="N225" s="64"/>
    </row>
    <row r="226" spans="1:14" ht="12.75">
      <c r="A226" s="89"/>
      <c r="B226" s="91"/>
      <c r="C226" s="75"/>
      <c r="D226" s="2" t="s">
        <v>10</v>
      </c>
      <c r="E226" s="63"/>
      <c r="F226" s="63"/>
      <c r="G226" s="68">
        <v>336</v>
      </c>
      <c r="H226" s="63"/>
      <c r="I226" s="63"/>
      <c r="J226" s="63">
        <v>336</v>
      </c>
      <c r="K226" s="63"/>
      <c r="L226" s="63"/>
      <c r="M226" s="63"/>
      <c r="N226" s="63"/>
    </row>
    <row r="227" spans="1:14" ht="23.25" thickBot="1">
      <c r="A227" s="89"/>
      <c r="B227" s="91"/>
      <c r="C227" s="75"/>
      <c r="D227" s="3" t="s">
        <v>11</v>
      </c>
      <c r="E227" s="64"/>
      <c r="F227" s="64"/>
      <c r="G227" s="69"/>
      <c r="H227" s="64"/>
      <c r="I227" s="64"/>
      <c r="J227" s="64"/>
      <c r="K227" s="64"/>
      <c r="L227" s="64"/>
      <c r="M227" s="64"/>
      <c r="N227" s="64"/>
    </row>
    <row r="228" spans="1:14" ht="12.75">
      <c r="A228" s="89"/>
      <c r="B228" s="91"/>
      <c r="C228" s="75"/>
      <c r="D228" s="2" t="s">
        <v>12</v>
      </c>
      <c r="E228" s="63"/>
      <c r="F228" s="63"/>
      <c r="G228" s="68">
        <v>3024</v>
      </c>
      <c r="H228" s="63"/>
      <c r="I228" s="63"/>
      <c r="J228" s="63">
        <v>3024</v>
      </c>
      <c r="K228" s="63"/>
      <c r="L228" s="63"/>
      <c r="M228" s="63"/>
      <c r="N228" s="63"/>
    </row>
    <row r="229" spans="1:14" ht="12.75">
      <c r="A229" s="89"/>
      <c r="B229" s="91"/>
      <c r="C229" s="75"/>
      <c r="D229" s="2" t="s">
        <v>13</v>
      </c>
      <c r="E229" s="75"/>
      <c r="F229" s="75"/>
      <c r="G229" s="88"/>
      <c r="H229" s="75"/>
      <c r="I229" s="75"/>
      <c r="J229" s="75"/>
      <c r="K229" s="75"/>
      <c r="L229" s="75"/>
      <c r="M229" s="75"/>
      <c r="N229" s="75"/>
    </row>
    <row r="230" spans="1:14" ht="22.5">
      <c r="A230" s="89"/>
      <c r="B230" s="91"/>
      <c r="C230" s="75"/>
      <c r="D230" s="2" t="s">
        <v>14</v>
      </c>
      <c r="E230" s="75"/>
      <c r="F230" s="75"/>
      <c r="G230" s="88"/>
      <c r="H230" s="75"/>
      <c r="I230" s="75"/>
      <c r="J230" s="75"/>
      <c r="K230" s="75"/>
      <c r="L230" s="75"/>
      <c r="M230" s="75"/>
      <c r="N230" s="75"/>
    </row>
    <row r="231" spans="1:14" ht="13.5" thickBot="1">
      <c r="A231" s="89"/>
      <c r="B231" s="91"/>
      <c r="C231" s="75"/>
      <c r="D231" s="3" t="s">
        <v>15</v>
      </c>
      <c r="E231" s="64"/>
      <c r="F231" s="64"/>
      <c r="G231" s="69"/>
      <c r="H231" s="64"/>
      <c r="I231" s="64"/>
      <c r="J231" s="64"/>
      <c r="K231" s="64"/>
      <c r="L231" s="64"/>
      <c r="M231" s="64"/>
      <c r="N231" s="64"/>
    </row>
    <row r="232" spans="1:14" ht="12.75">
      <c r="A232" s="89"/>
      <c r="B232" s="91"/>
      <c r="C232" s="75"/>
      <c r="D232" s="73" t="s">
        <v>156</v>
      </c>
      <c r="E232" s="63"/>
      <c r="F232" s="63"/>
      <c r="G232" s="68"/>
      <c r="H232" s="63"/>
      <c r="I232" s="63"/>
      <c r="J232" s="63"/>
      <c r="K232" s="63"/>
      <c r="L232" s="63"/>
      <c r="M232" s="63"/>
      <c r="N232" s="63"/>
    </row>
    <row r="233" spans="1:14" ht="12" customHeight="1" thickBot="1">
      <c r="A233" s="74"/>
      <c r="B233" s="92"/>
      <c r="C233" s="64"/>
      <c r="D233" s="67"/>
      <c r="E233" s="64"/>
      <c r="F233" s="64"/>
      <c r="G233" s="69"/>
      <c r="H233" s="64"/>
      <c r="I233" s="64"/>
      <c r="J233" s="64"/>
      <c r="K233" s="64"/>
      <c r="L233" s="64"/>
      <c r="M233" s="64"/>
      <c r="N233" s="64"/>
    </row>
    <row r="234" spans="1:14" ht="13.5" thickBot="1">
      <c r="A234" s="73" t="s">
        <v>111</v>
      </c>
      <c r="B234" s="90" t="s">
        <v>64</v>
      </c>
      <c r="C234" s="63"/>
      <c r="D234" s="3" t="s">
        <v>7</v>
      </c>
      <c r="E234" s="5"/>
      <c r="F234" s="5"/>
      <c r="G234" s="39">
        <f>SUM(G237+G239)</f>
        <v>4359</v>
      </c>
      <c r="H234" s="5"/>
      <c r="I234" s="5"/>
      <c r="J234" s="5">
        <v>4358</v>
      </c>
      <c r="K234" s="5"/>
      <c r="L234" s="5"/>
      <c r="M234" s="5"/>
      <c r="N234" s="5"/>
    </row>
    <row r="235" spans="1:14" ht="22.5">
      <c r="A235" s="89"/>
      <c r="B235" s="131"/>
      <c r="C235" s="75"/>
      <c r="D235" s="2" t="s">
        <v>8</v>
      </c>
      <c r="E235" s="63">
        <v>2016</v>
      </c>
      <c r="F235" s="63"/>
      <c r="G235" s="68"/>
      <c r="H235" s="63"/>
      <c r="I235" s="63"/>
      <c r="J235" s="63"/>
      <c r="K235" s="63"/>
      <c r="L235" s="63"/>
      <c r="M235" s="63"/>
      <c r="N235" s="63"/>
    </row>
    <row r="236" spans="1:14" ht="13.5" thickBot="1">
      <c r="A236" s="89"/>
      <c r="B236" s="131"/>
      <c r="C236" s="75"/>
      <c r="D236" s="3" t="s">
        <v>9</v>
      </c>
      <c r="E236" s="64"/>
      <c r="F236" s="64"/>
      <c r="G236" s="69"/>
      <c r="H236" s="64"/>
      <c r="I236" s="64"/>
      <c r="J236" s="64"/>
      <c r="K236" s="64"/>
      <c r="L236" s="64"/>
      <c r="M236" s="64"/>
      <c r="N236" s="64"/>
    </row>
    <row r="237" spans="1:14" ht="12.75">
      <c r="A237" s="89"/>
      <c r="B237" s="131"/>
      <c r="C237" s="75"/>
      <c r="D237" s="2" t="s">
        <v>10</v>
      </c>
      <c r="E237" s="63"/>
      <c r="F237" s="63"/>
      <c r="G237" s="68">
        <v>436</v>
      </c>
      <c r="H237" s="63"/>
      <c r="I237" s="63"/>
      <c r="J237" s="63">
        <v>436</v>
      </c>
      <c r="K237" s="63"/>
      <c r="L237" s="63">
        <v>0</v>
      </c>
      <c r="M237" s="63"/>
      <c r="N237" s="63"/>
    </row>
    <row r="238" spans="1:14" ht="23.25" thickBot="1">
      <c r="A238" s="89"/>
      <c r="B238" s="131"/>
      <c r="C238" s="75"/>
      <c r="D238" s="3" t="s">
        <v>11</v>
      </c>
      <c r="E238" s="64"/>
      <c r="F238" s="64"/>
      <c r="G238" s="69"/>
      <c r="H238" s="64"/>
      <c r="I238" s="64"/>
      <c r="J238" s="64"/>
      <c r="K238" s="64"/>
      <c r="L238" s="64"/>
      <c r="M238" s="64"/>
      <c r="N238" s="64"/>
    </row>
    <row r="239" spans="1:14" ht="12.75">
      <c r="A239" s="89"/>
      <c r="B239" s="131"/>
      <c r="C239" s="75"/>
      <c r="D239" s="2" t="s">
        <v>12</v>
      </c>
      <c r="E239" s="63"/>
      <c r="F239" s="63"/>
      <c r="G239" s="68">
        <v>3923</v>
      </c>
      <c r="H239" s="63"/>
      <c r="I239" s="63"/>
      <c r="J239" s="63">
        <v>3923</v>
      </c>
      <c r="K239" s="63"/>
      <c r="L239" s="63"/>
      <c r="M239" s="63"/>
      <c r="N239" s="63"/>
    </row>
    <row r="240" spans="1:14" ht="12.75">
      <c r="A240" s="89"/>
      <c r="B240" s="131"/>
      <c r="C240" s="75"/>
      <c r="D240" s="2" t="s">
        <v>13</v>
      </c>
      <c r="E240" s="75"/>
      <c r="F240" s="75"/>
      <c r="G240" s="88"/>
      <c r="H240" s="75"/>
      <c r="I240" s="75"/>
      <c r="J240" s="75"/>
      <c r="K240" s="75"/>
      <c r="L240" s="75"/>
      <c r="M240" s="75"/>
      <c r="N240" s="75"/>
    </row>
    <row r="241" spans="1:14" ht="22.5">
      <c r="A241" s="89"/>
      <c r="B241" s="131"/>
      <c r="C241" s="75"/>
      <c r="D241" s="2" t="s">
        <v>14</v>
      </c>
      <c r="E241" s="75"/>
      <c r="F241" s="75"/>
      <c r="G241" s="88"/>
      <c r="H241" s="75"/>
      <c r="I241" s="75"/>
      <c r="J241" s="75"/>
      <c r="K241" s="75"/>
      <c r="L241" s="75"/>
      <c r="M241" s="75"/>
      <c r="N241" s="75"/>
    </row>
    <row r="242" spans="1:14" ht="13.5" thickBot="1">
      <c r="A242" s="89"/>
      <c r="B242" s="131"/>
      <c r="C242" s="75"/>
      <c r="D242" s="3" t="s">
        <v>15</v>
      </c>
      <c r="E242" s="64"/>
      <c r="F242" s="64"/>
      <c r="G242" s="69"/>
      <c r="H242" s="64"/>
      <c r="I242" s="64"/>
      <c r="J242" s="64"/>
      <c r="K242" s="64"/>
      <c r="L242" s="64"/>
      <c r="M242" s="64"/>
      <c r="N242" s="64"/>
    </row>
    <row r="243" spans="1:14" ht="12.75">
      <c r="A243" s="89"/>
      <c r="B243" s="131"/>
      <c r="C243" s="75"/>
      <c r="D243" s="73" t="s">
        <v>156</v>
      </c>
      <c r="E243" s="63"/>
      <c r="F243" s="63"/>
      <c r="G243" s="68"/>
      <c r="H243" s="63"/>
      <c r="I243" s="63"/>
      <c r="J243" s="63"/>
      <c r="K243" s="63"/>
      <c r="L243" s="63"/>
      <c r="M243" s="63"/>
      <c r="N243" s="63"/>
    </row>
    <row r="244" spans="1:14" ht="13.5" thickBot="1">
      <c r="A244" s="74"/>
      <c r="B244" s="132"/>
      <c r="C244" s="64"/>
      <c r="D244" s="67"/>
      <c r="E244" s="64"/>
      <c r="F244" s="64"/>
      <c r="G244" s="69"/>
      <c r="H244" s="64"/>
      <c r="I244" s="64"/>
      <c r="J244" s="64"/>
      <c r="K244" s="64"/>
      <c r="L244" s="64"/>
      <c r="M244" s="64"/>
      <c r="N244" s="64"/>
    </row>
    <row r="245" spans="1:14" ht="13.5" thickBot="1">
      <c r="A245" s="73" t="s">
        <v>112</v>
      </c>
      <c r="B245" s="90" t="s">
        <v>65</v>
      </c>
      <c r="C245" s="63"/>
      <c r="D245" s="3" t="s">
        <v>7</v>
      </c>
      <c r="E245" s="5"/>
      <c r="F245" s="5"/>
      <c r="G245" s="39">
        <f>SUM(G248+G250)</f>
        <v>960</v>
      </c>
      <c r="H245" s="5"/>
      <c r="I245" s="5"/>
      <c r="J245" s="5">
        <v>960</v>
      </c>
      <c r="K245" s="5"/>
      <c r="L245" s="5"/>
      <c r="M245" s="5"/>
      <c r="N245" s="5"/>
    </row>
    <row r="246" spans="1:14" ht="22.5">
      <c r="A246" s="89"/>
      <c r="B246" s="131"/>
      <c r="C246" s="75"/>
      <c r="D246" s="2" t="s">
        <v>8</v>
      </c>
      <c r="E246" s="63">
        <v>2016</v>
      </c>
      <c r="F246" s="63"/>
      <c r="G246" s="68"/>
      <c r="H246" s="63"/>
      <c r="I246" s="63"/>
      <c r="J246" s="63"/>
      <c r="K246" s="63"/>
      <c r="L246" s="63"/>
      <c r="M246" s="63"/>
      <c r="N246" s="63"/>
    </row>
    <row r="247" spans="1:14" ht="13.5" thickBot="1">
      <c r="A247" s="89"/>
      <c r="B247" s="131"/>
      <c r="C247" s="75"/>
      <c r="D247" s="3" t="s">
        <v>9</v>
      </c>
      <c r="E247" s="64"/>
      <c r="F247" s="64"/>
      <c r="G247" s="69"/>
      <c r="H247" s="64"/>
      <c r="I247" s="64"/>
      <c r="J247" s="64"/>
      <c r="K247" s="64"/>
      <c r="L247" s="64"/>
      <c r="M247" s="64"/>
      <c r="N247" s="64"/>
    </row>
    <row r="248" spans="1:14" ht="12.75">
      <c r="A248" s="89"/>
      <c r="B248" s="131"/>
      <c r="C248" s="75"/>
      <c r="D248" s="2" t="s">
        <v>10</v>
      </c>
      <c r="E248" s="63"/>
      <c r="F248" s="63"/>
      <c r="G248" s="68">
        <v>96</v>
      </c>
      <c r="H248" s="63"/>
      <c r="I248" s="63"/>
      <c r="J248" s="63">
        <v>96</v>
      </c>
      <c r="K248" s="63"/>
      <c r="L248" s="63"/>
      <c r="M248" s="63"/>
      <c r="N248" s="63"/>
    </row>
    <row r="249" spans="1:14" ht="23.25" thickBot="1">
      <c r="A249" s="89"/>
      <c r="B249" s="131"/>
      <c r="C249" s="75"/>
      <c r="D249" s="3" t="s">
        <v>11</v>
      </c>
      <c r="E249" s="64"/>
      <c r="F249" s="64"/>
      <c r="G249" s="69"/>
      <c r="H249" s="64"/>
      <c r="I249" s="64"/>
      <c r="J249" s="64"/>
      <c r="K249" s="64"/>
      <c r="L249" s="64"/>
      <c r="M249" s="64"/>
      <c r="N249" s="64"/>
    </row>
    <row r="250" spans="1:14" ht="12.75">
      <c r="A250" s="89"/>
      <c r="B250" s="131"/>
      <c r="C250" s="75"/>
      <c r="D250" s="2" t="s">
        <v>12</v>
      </c>
      <c r="E250" s="63"/>
      <c r="F250" s="63"/>
      <c r="G250" s="68">
        <v>864</v>
      </c>
      <c r="H250" s="63"/>
      <c r="I250" s="63"/>
      <c r="J250" s="63">
        <v>864</v>
      </c>
      <c r="K250" s="63"/>
      <c r="L250" s="63"/>
      <c r="M250" s="63"/>
      <c r="N250" s="63"/>
    </row>
    <row r="251" spans="1:14" ht="12.75">
      <c r="A251" s="89"/>
      <c r="B251" s="131"/>
      <c r="C251" s="75"/>
      <c r="D251" s="2" t="s">
        <v>13</v>
      </c>
      <c r="E251" s="75"/>
      <c r="F251" s="75"/>
      <c r="G251" s="88"/>
      <c r="H251" s="75"/>
      <c r="I251" s="75"/>
      <c r="J251" s="75"/>
      <c r="K251" s="75"/>
      <c r="L251" s="75"/>
      <c r="M251" s="75"/>
      <c r="N251" s="75"/>
    </row>
    <row r="252" spans="1:14" ht="22.5">
      <c r="A252" s="89"/>
      <c r="B252" s="131"/>
      <c r="C252" s="75"/>
      <c r="D252" s="2" t="s">
        <v>14</v>
      </c>
      <c r="E252" s="75"/>
      <c r="F252" s="75"/>
      <c r="G252" s="88"/>
      <c r="H252" s="75"/>
      <c r="I252" s="75"/>
      <c r="J252" s="75"/>
      <c r="K252" s="75"/>
      <c r="L252" s="75"/>
      <c r="M252" s="75"/>
      <c r="N252" s="75"/>
    </row>
    <row r="253" spans="1:14" ht="13.5" thickBot="1">
      <c r="A253" s="89"/>
      <c r="B253" s="131"/>
      <c r="C253" s="75"/>
      <c r="D253" s="3" t="s">
        <v>15</v>
      </c>
      <c r="E253" s="64"/>
      <c r="F253" s="64"/>
      <c r="G253" s="69"/>
      <c r="H253" s="64"/>
      <c r="I253" s="64"/>
      <c r="J253" s="64"/>
      <c r="K253" s="64"/>
      <c r="L253" s="64"/>
      <c r="M253" s="64"/>
      <c r="N253" s="64"/>
    </row>
    <row r="254" spans="1:14" ht="12.75">
      <c r="A254" s="89"/>
      <c r="B254" s="131"/>
      <c r="C254" s="75"/>
      <c r="D254" s="73" t="s">
        <v>156</v>
      </c>
      <c r="E254" s="63"/>
      <c r="F254" s="63"/>
      <c r="G254" s="68"/>
      <c r="H254" s="63"/>
      <c r="I254" s="63"/>
      <c r="J254" s="63"/>
      <c r="K254" s="63"/>
      <c r="L254" s="63"/>
      <c r="M254" s="63"/>
      <c r="N254" s="63"/>
    </row>
    <row r="255" spans="1:14" ht="13.5" thickBot="1">
      <c r="A255" s="74"/>
      <c r="B255" s="132"/>
      <c r="C255" s="64"/>
      <c r="D255" s="67"/>
      <c r="E255" s="64"/>
      <c r="F255" s="64"/>
      <c r="G255" s="69"/>
      <c r="H255" s="64"/>
      <c r="I255" s="64"/>
      <c r="J255" s="64"/>
      <c r="K255" s="64"/>
      <c r="L255" s="64"/>
      <c r="M255" s="64"/>
      <c r="N255" s="64"/>
    </row>
    <row r="256" spans="1:14" ht="13.5" thickBot="1">
      <c r="A256" s="73" t="s">
        <v>113</v>
      </c>
      <c r="B256" s="90" t="s">
        <v>66</v>
      </c>
      <c r="C256" s="63"/>
      <c r="D256" s="3" t="s">
        <v>7</v>
      </c>
      <c r="E256" s="5"/>
      <c r="F256" s="5"/>
      <c r="G256" s="39">
        <f>SUM(G259+G261)</f>
        <v>1200</v>
      </c>
      <c r="H256" s="5"/>
      <c r="I256" s="5"/>
      <c r="J256" s="5">
        <v>1200</v>
      </c>
      <c r="K256" s="5"/>
      <c r="L256" s="5"/>
      <c r="M256" s="5"/>
      <c r="N256" s="5"/>
    </row>
    <row r="257" spans="1:14" ht="22.5">
      <c r="A257" s="89"/>
      <c r="B257" s="131"/>
      <c r="C257" s="75"/>
      <c r="D257" s="2" t="s">
        <v>8</v>
      </c>
      <c r="E257" s="63">
        <v>2016</v>
      </c>
      <c r="F257" s="63"/>
      <c r="G257" s="68"/>
      <c r="H257" s="63"/>
      <c r="I257" s="63"/>
      <c r="J257" s="63"/>
      <c r="K257" s="63"/>
      <c r="L257" s="63"/>
      <c r="M257" s="63"/>
      <c r="N257" s="63"/>
    </row>
    <row r="258" spans="1:14" ht="13.5" thickBot="1">
      <c r="A258" s="89"/>
      <c r="B258" s="131"/>
      <c r="C258" s="75"/>
      <c r="D258" s="3" t="s">
        <v>9</v>
      </c>
      <c r="E258" s="64"/>
      <c r="F258" s="64"/>
      <c r="G258" s="69"/>
      <c r="H258" s="64"/>
      <c r="I258" s="64"/>
      <c r="J258" s="64"/>
      <c r="K258" s="64"/>
      <c r="L258" s="64"/>
      <c r="M258" s="64"/>
      <c r="N258" s="64"/>
    </row>
    <row r="259" spans="1:14" ht="12.75">
      <c r="A259" s="89"/>
      <c r="B259" s="131"/>
      <c r="C259" s="75"/>
      <c r="D259" s="2" t="s">
        <v>10</v>
      </c>
      <c r="E259" s="63"/>
      <c r="F259" s="63"/>
      <c r="G259" s="68">
        <v>120</v>
      </c>
      <c r="H259" s="63"/>
      <c r="I259" s="63"/>
      <c r="J259" s="63">
        <v>120</v>
      </c>
      <c r="K259" s="63"/>
      <c r="L259" s="63"/>
      <c r="M259" s="63"/>
      <c r="N259" s="63"/>
    </row>
    <row r="260" spans="1:14" ht="23.25" thickBot="1">
      <c r="A260" s="89"/>
      <c r="B260" s="131"/>
      <c r="C260" s="75"/>
      <c r="D260" s="3" t="s">
        <v>11</v>
      </c>
      <c r="E260" s="64"/>
      <c r="F260" s="64"/>
      <c r="G260" s="69"/>
      <c r="H260" s="64"/>
      <c r="I260" s="64"/>
      <c r="J260" s="64"/>
      <c r="K260" s="64"/>
      <c r="L260" s="64"/>
      <c r="M260" s="64"/>
      <c r="N260" s="64"/>
    </row>
    <row r="261" spans="1:14" ht="12.75">
      <c r="A261" s="89"/>
      <c r="B261" s="131"/>
      <c r="C261" s="75"/>
      <c r="D261" s="2" t="s">
        <v>12</v>
      </c>
      <c r="E261" s="63"/>
      <c r="F261" s="63"/>
      <c r="G261" s="68">
        <v>1080</v>
      </c>
      <c r="H261" s="63"/>
      <c r="I261" s="63"/>
      <c r="J261" s="63">
        <v>1080</v>
      </c>
      <c r="K261" s="63"/>
      <c r="L261" s="63"/>
      <c r="M261" s="63"/>
      <c r="N261" s="63"/>
    </row>
    <row r="262" spans="1:14" ht="12.75">
      <c r="A262" s="89"/>
      <c r="B262" s="131"/>
      <c r="C262" s="75"/>
      <c r="D262" s="2" t="s">
        <v>13</v>
      </c>
      <c r="E262" s="75"/>
      <c r="F262" s="75"/>
      <c r="G262" s="88"/>
      <c r="H262" s="75"/>
      <c r="I262" s="75"/>
      <c r="J262" s="75"/>
      <c r="K262" s="75"/>
      <c r="L262" s="75"/>
      <c r="M262" s="75"/>
      <c r="N262" s="75"/>
    </row>
    <row r="263" spans="1:14" ht="22.5">
      <c r="A263" s="89"/>
      <c r="B263" s="131"/>
      <c r="C263" s="75"/>
      <c r="D263" s="2" t="s">
        <v>14</v>
      </c>
      <c r="E263" s="75"/>
      <c r="F263" s="75"/>
      <c r="G263" s="88"/>
      <c r="H263" s="75"/>
      <c r="I263" s="75"/>
      <c r="J263" s="75"/>
      <c r="K263" s="75"/>
      <c r="L263" s="75"/>
      <c r="M263" s="75"/>
      <c r="N263" s="75"/>
    </row>
    <row r="264" spans="1:14" ht="13.5" thickBot="1">
      <c r="A264" s="89"/>
      <c r="B264" s="131"/>
      <c r="C264" s="75"/>
      <c r="D264" s="3" t="s">
        <v>15</v>
      </c>
      <c r="E264" s="64"/>
      <c r="F264" s="64"/>
      <c r="G264" s="69"/>
      <c r="H264" s="64"/>
      <c r="I264" s="64"/>
      <c r="J264" s="64"/>
      <c r="K264" s="64"/>
      <c r="L264" s="64"/>
      <c r="M264" s="64"/>
      <c r="N264" s="64"/>
    </row>
    <row r="265" spans="1:14" ht="12.75">
      <c r="A265" s="89"/>
      <c r="B265" s="131"/>
      <c r="C265" s="75"/>
      <c r="D265" s="73" t="s">
        <v>156</v>
      </c>
      <c r="E265" s="63"/>
      <c r="F265" s="63"/>
      <c r="G265" s="68"/>
      <c r="H265" s="63"/>
      <c r="I265" s="63"/>
      <c r="J265" s="63"/>
      <c r="K265" s="63"/>
      <c r="L265" s="63"/>
      <c r="M265" s="63"/>
      <c r="N265" s="63"/>
    </row>
    <row r="266" spans="1:14" ht="13.5" thickBot="1">
      <c r="A266" s="74"/>
      <c r="B266" s="132"/>
      <c r="C266" s="64"/>
      <c r="D266" s="67"/>
      <c r="E266" s="64"/>
      <c r="F266" s="64"/>
      <c r="G266" s="69"/>
      <c r="H266" s="64"/>
      <c r="I266" s="64"/>
      <c r="J266" s="64"/>
      <c r="K266" s="64"/>
      <c r="L266" s="64"/>
      <c r="M266" s="64"/>
      <c r="N266" s="64"/>
    </row>
    <row r="267" spans="1:14" ht="13.5" thickBot="1">
      <c r="A267" s="73" t="s">
        <v>114</v>
      </c>
      <c r="B267" s="90" t="s">
        <v>67</v>
      </c>
      <c r="C267" s="63"/>
      <c r="D267" s="3" t="s">
        <v>7</v>
      </c>
      <c r="E267" s="5"/>
      <c r="F267" s="5"/>
      <c r="G267" s="39">
        <f>SUM(G270+G272)</f>
        <v>960</v>
      </c>
      <c r="H267" s="5"/>
      <c r="I267" s="5"/>
      <c r="J267" s="5">
        <v>960</v>
      </c>
      <c r="K267" s="5"/>
      <c r="L267" s="5"/>
      <c r="M267" s="5"/>
      <c r="N267" s="5"/>
    </row>
    <row r="268" spans="1:14" ht="22.5">
      <c r="A268" s="89"/>
      <c r="B268" s="131"/>
      <c r="C268" s="75"/>
      <c r="D268" s="2" t="s">
        <v>8</v>
      </c>
      <c r="E268" s="63">
        <v>2016</v>
      </c>
      <c r="F268" s="63"/>
      <c r="G268" s="68"/>
      <c r="H268" s="63"/>
      <c r="I268" s="63"/>
      <c r="J268" s="63"/>
      <c r="K268" s="63"/>
      <c r="L268" s="63"/>
      <c r="M268" s="63"/>
      <c r="N268" s="63"/>
    </row>
    <row r="269" spans="1:14" ht="13.5" thickBot="1">
      <c r="A269" s="89"/>
      <c r="B269" s="131"/>
      <c r="C269" s="75"/>
      <c r="D269" s="3" t="s">
        <v>9</v>
      </c>
      <c r="E269" s="64"/>
      <c r="F269" s="64"/>
      <c r="G269" s="69"/>
      <c r="H269" s="64"/>
      <c r="I269" s="64"/>
      <c r="J269" s="64"/>
      <c r="K269" s="64"/>
      <c r="L269" s="64"/>
      <c r="M269" s="64"/>
      <c r="N269" s="64"/>
    </row>
    <row r="270" spans="1:14" ht="12.75">
      <c r="A270" s="89"/>
      <c r="B270" s="131"/>
      <c r="C270" s="75"/>
      <c r="D270" s="2" t="s">
        <v>10</v>
      </c>
      <c r="E270" s="63"/>
      <c r="F270" s="63"/>
      <c r="G270" s="68">
        <v>96</v>
      </c>
      <c r="H270" s="63"/>
      <c r="I270" s="63"/>
      <c r="J270" s="63">
        <v>96</v>
      </c>
      <c r="K270" s="63"/>
      <c r="L270" s="63"/>
      <c r="M270" s="63"/>
      <c r="N270" s="63"/>
    </row>
    <row r="271" spans="1:14" ht="23.25" thickBot="1">
      <c r="A271" s="89"/>
      <c r="B271" s="131"/>
      <c r="C271" s="75"/>
      <c r="D271" s="3" t="s">
        <v>11</v>
      </c>
      <c r="E271" s="64"/>
      <c r="F271" s="64"/>
      <c r="G271" s="69"/>
      <c r="H271" s="64"/>
      <c r="I271" s="64"/>
      <c r="J271" s="64"/>
      <c r="K271" s="64"/>
      <c r="L271" s="64"/>
      <c r="M271" s="64"/>
      <c r="N271" s="64"/>
    </row>
    <row r="272" spans="1:14" ht="12.75">
      <c r="A272" s="89"/>
      <c r="B272" s="131"/>
      <c r="C272" s="75"/>
      <c r="D272" s="2" t="s">
        <v>12</v>
      </c>
      <c r="E272" s="63"/>
      <c r="F272" s="63"/>
      <c r="G272" s="68">
        <v>864</v>
      </c>
      <c r="H272" s="63"/>
      <c r="I272" s="63"/>
      <c r="J272" s="63">
        <v>864</v>
      </c>
      <c r="K272" s="63"/>
      <c r="L272" s="63"/>
      <c r="M272" s="63"/>
      <c r="N272" s="63"/>
    </row>
    <row r="273" spans="1:14" ht="12.75">
      <c r="A273" s="89"/>
      <c r="B273" s="131"/>
      <c r="C273" s="75"/>
      <c r="D273" s="2" t="s">
        <v>13</v>
      </c>
      <c r="E273" s="75"/>
      <c r="F273" s="75"/>
      <c r="G273" s="88"/>
      <c r="H273" s="75"/>
      <c r="I273" s="75"/>
      <c r="J273" s="75"/>
      <c r="K273" s="75"/>
      <c r="L273" s="75"/>
      <c r="M273" s="75"/>
      <c r="N273" s="75"/>
    </row>
    <row r="274" spans="1:14" ht="22.5">
      <c r="A274" s="89"/>
      <c r="B274" s="131"/>
      <c r="C274" s="75"/>
      <c r="D274" s="2" t="s">
        <v>14</v>
      </c>
      <c r="E274" s="75"/>
      <c r="F274" s="75"/>
      <c r="G274" s="88"/>
      <c r="H274" s="75"/>
      <c r="I274" s="75"/>
      <c r="J274" s="75"/>
      <c r="K274" s="75"/>
      <c r="L274" s="75"/>
      <c r="M274" s="75"/>
      <c r="N274" s="75"/>
    </row>
    <row r="275" spans="1:14" ht="13.5" thickBot="1">
      <c r="A275" s="89"/>
      <c r="B275" s="131"/>
      <c r="C275" s="75"/>
      <c r="D275" s="3" t="s">
        <v>15</v>
      </c>
      <c r="E275" s="64"/>
      <c r="F275" s="64"/>
      <c r="G275" s="69"/>
      <c r="H275" s="64"/>
      <c r="I275" s="64"/>
      <c r="J275" s="64"/>
      <c r="K275" s="64"/>
      <c r="L275" s="64"/>
      <c r="M275" s="64"/>
      <c r="N275" s="64"/>
    </row>
    <row r="276" spans="1:14" ht="12.75">
      <c r="A276" s="89"/>
      <c r="B276" s="131"/>
      <c r="C276" s="75"/>
      <c r="D276" s="73" t="s">
        <v>156</v>
      </c>
      <c r="E276" s="63"/>
      <c r="F276" s="63"/>
      <c r="G276" s="68"/>
      <c r="H276" s="63"/>
      <c r="I276" s="63"/>
      <c r="J276" s="63"/>
      <c r="K276" s="63"/>
      <c r="L276" s="63"/>
      <c r="M276" s="63"/>
      <c r="N276" s="63"/>
    </row>
    <row r="277" spans="1:14" ht="13.5" thickBot="1">
      <c r="A277" s="74"/>
      <c r="B277" s="132"/>
      <c r="C277" s="64"/>
      <c r="D277" s="67"/>
      <c r="E277" s="64"/>
      <c r="F277" s="64"/>
      <c r="G277" s="69"/>
      <c r="H277" s="64"/>
      <c r="I277" s="64"/>
      <c r="J277" s="64"/>
      <c r="K277" s="64"/>
      <c r="L277" s="64"/>
      <c r="M277" s="64"/>
      <c r="N277" s="64"/>
    </row>
    <row r="278" spans="1:14" ht="13.5" thickBot="1">
      <c r="A278" s="120" t="s">
        <v>115</v>
      </c>
      <c r="B278" s="90" t="s">
        <v>68</v>
      </c>
      <c r="C278" s="63"/>
      <c r="D278" s="3" t="s">
        <v>7</v>
      </c>
      <c r="E278" s="5"/>
      <c r="F278" s="5"/>
      <c r="G278" s="39">
        <f>SUM(G281+G283)</f>
        <v>259</v>
      </c>
      <c r="H278" s="5"/>
      <c r="I278" s="5"/>
      <c r="J278" s="5"/>
      <c r="K278" s="5">
        <v>2587</v>
      </c>
      <c r="L278" s="5"/>
      <c r="M278" s="5"/>
      <c r="N278" s="5"/>
    </row>
    <row r="279" spans="1:14" ht="22.5">
      <c r="A279" s="89"/>
      <c r="B279" s="131"/>
      <c r="C279" s="75"/>
      <c r="D279" s="2" t="s">
        <v>8</v>
      </c>
      <c r="E279" s="63">
        <v>2017</v>
      </c>
      <c r="F279" s="63"/>
      <c r="G279" s="68"/>
      <c r="H279" s="63"/>
      <c r="I279" s="63"/>
      <c r="J279" s="63"/>
      <c r="K279" s="63"/>
      <c r="L279" s="63"/>
      <c r="M279" s="63"/>
      <c r="N279" s="63"/>
    </row>
    <row r="280" spans="1:14" ht="13.5" thickBot="1">
      <c r="A280" s="89"/>
      <c r="B280" s="131"/>
      <c r="C280" s="75"/>
      <c r="D280" s="3" t="s">
        <v>9</v>
      </c>
      <c r="E280" s="64"/>
      <c r="F280" s="64"/>
      <c r="G280" s="69"/>
      <c r="H280" s="64"/>
      <c r="I280" s="64"/>
      <c r="J280" s="64"/>
      <c r="K280" s="64"/>
      <c r="L280" s="64"/>
      <c r="M280" s="64"/>
      <c r="N280" s="64"/>
    </row>
    <row r="281" spans="1:14" ht="12.75">
      <c r="A281" s="89"/>
      <c r="B281" s="131"/>
      <c r="C281" s="75"/>
      <c r="D281" s="2" t="s">
        <v>10</v>
      </c>
      <c r="E281" s="63"/>
      <c r="F281" s="63"/>
      <c r="G281" s="68">
        <v>259</v>
      </c>
      <c r="H281" s="63"/>
      <c r="I281" s="63"/>
      <c r="J281" s="63"/>
      <c r="K281" s="63">
        <v>259</v>
      </c>
      <c r="L281" s="63"/>
      <c r="M281" s="63"/>
      <c r="N281" s="63"/>
    </row>
    <row r="282" spans="1:14" ht="23.25" thickBot="1">
      <c r="A282" s="89"/>
      <c r="B282" s="131"/>
      <c r="C282" s="75"/>
      <c r="D282" s="3" t="s">
        <v>11</v>
      </c>
      <c r="E282" s="64"/>
      <c r="F282" s="64"/>
      <c r="G282" s="69"/>
      <c r="H282" s="64"/>
      <c r="I282" s="64"/>
      <c r="J282" s="64"/>
      <c r="K282" s="64"/>
      <c r="L282" s="64"/>
      <c r="M282" s="64"/>
      <c r="N282" s="64"/>
    </row>
    <row r="283" spans="1:14" ht="12.75">
      <c r="A283" s="89"/>
      <c r="B283" s="131"/>
      <c r="C283" s="75"/>
      <c r="D283" s="2" t="s">
        <v>12</v>
      </c>
      <c r="E283" s="63"/>
      <c r="F283" s="63"/>
      <c r="G283" s="68"/>
      <c r="H283" s="63"/>
      <c r="I283" s="63"/>
      <c r="J283" s="63"/>
      <c r="K283" s="63"/>
      <c r="L283" s="63"/>
      <c r="M283" s="63"/>
      <c r="N283" s="63"/>
    </row>
    <row r="284" spans="1:14" ht="12.75">
      <c r="A284" s="89"/>
      <c r="B284" s="131"/>
      <c r="C284" s="75"/>
      <c r="D284" s="2" t="s">
        <v>13</v>
      </c>
      <c r="E284" s="75"/>
      <c r="F284" s="75"/>
      <c r="G284" s="88"/>
      <c r="H284" s="75"/>
      <c r="I284" s="75"/>
      <c r="J284" s="75"/>
      <c r="K284" s="75"/>
      <c r="L284" s="75"/>
      <c r="M284" s="75"/>
      <c r="N284" s="75"/>
    </row>
    <row r="285" spans="1:14" ht="22.5">
      <c r="A285" s="89"/>
      <c r="B285" s="131"/>
      <c r="C285" s="75"/>
      <c r="D285" s="2" t="s">
        <v>14</v>
      </c>
      <c r="E285" s="75"/>
      <c r="F285" s="75"/>
      <c r="G285" s="88"/>
      <c r="H285" s="75"/>
      <c r="I285" s="75"/>
      <c r="J285" s="75"/>
      <c r="K285" s="75"/>
      <c r="L285" s="75"/>
      <c r="M285" s="75"/>
      <c r="N285" s="75"/>
    </row>
    <row r="286" spans="1:14" ht="13.5" thickBot="1">
      <c r="A286" s="89"/>
      <c r="B286" s="131"/>
      <c r="C286" s="75"/>
      <c r="D286" s="3" t="s">
        <v>15</v>
      </c>
      <c r="E286" s="64"/>
      <c r="F286" s="64"/>
      <c r="G286" s="69"/>
      <c r="H286" s="64"/>
      <c r="I286" s="64"/>
      <c r="J286" s="64"/>
      <c r="K286" s="64"/>
      <c r="L286" s="64"/>
      <c r="M286" s="64"/>
      <c r="N286" s="64"/>
    </row>
    <row r="287" spans="1:14" ht="12.75">
      <c r="A287" s="89"/>
      <c r="B287" s="131"/>
      <c r="C287" s="75"/>
      <c r="D287" s="73" t="s">
        <v>156</v>
      </c>
      <c r="E287" s="63"/>
      <c r="F287" s="63"/>
      <c r="G287" s="68">
        <v>2358</v>
      </c>
      <c r="H287" s="63"/>
      <c r="I287" s="63"/>
      <c r="J287" s="63"/>
      <c r="K287" s="63">
        <v>2358</v>
      </c>
      <c r="L287" s="63"/>
      <c r="M287" s="63"/>
      <c r="N287" s="63"/>
    </row>
    <row r="288" spans="1:14" ht="13.5" thickBot="1">
      <c r="A288" s="74"/>
      <c r="B288" s="132"/>
      <c r="C288" s="64"/>
      <c r="D288" s="67"/>
      <c r="E288" s="64"/>
      <c r="F288" s="64"/>
      <c r="G288" s="69"/>
      <c r="H288" s="64"/>
      <c r="I288" s="64"/>
      <c r="J288" s="64"/>
      <c r="K288" s="64"/>
      <c r="L288" s="64"/>
      <c r="M288" s="64"/>
      <c r="N288" s="64"/>
    </row>
    <row r="289" spans="1:14" ht="13.5" thickBot="1">
      <c r="A289" s="120" t="s">
        <v>116</v>
      </c>
      <c r="B289" s="90" t="s">
        <v>69</v>
      </c>
      <c r="C289" s="63"/>
      <c r="D289" s="3" t="s">
        <v>7</v>
      </c>
      <c r="E289" s="5"/>
      <c r="F289" s="5"/>
      <c r="G289" s="39">
        <f>SUM(G292+G294)</f>
        <v>4320</v>
      </c>
      <c r="H289" s="5"/>
      <c r="I289" s="5"/>
      <c r="J289" s="5"/>
      <c r="K289" s="5">
        <v>4320</v>
      </c>
      <c r="L289" s="5"/>
      <c r="M289" s="5"/>
      <c r="N289" s="5"/>
    </row>
    <row r="290" spans="1:14" ht="22.5">
      <c r="A290" s="89"/>
      <c r="B290" s="131"/>
      <c r="C290" s="75"/>
      <c r="D290" s="2" t="s">
        <v>8</v>
      </c>
      <c r="E290" s="63">
        <v>2017</v>
      </c>
      <c r="F290" s="63"/>
      <c r="G290" s="68"/>
      <c r="H290" s="63"/>
      <c r="I290" s="63"/>
      <c r="J290" s="63"/>
      <c r="K290" s="63"/>
      <c r="L290" s="63"/>
      <c r="M290" s="63"/>
      <c r="N290" s="63"/>
    </row>
    <row r="291" spans="1:14" ht="13.5" thickBot="1">
      <c r="A291" s="89"/>
      <c r="B291" s="131"/>
      <c r="C291" s="75"/>
      <c r="D291" s="3" t="s">
        <v>9</v>
      </c>
      <c r="E291" s="64"/>
      <c r="F291" s="64"/>
      <c r="G291" s="69"/>
      <c r="H291" s="64"/>
      <c r="I291" s="64"/>
      <c r="J291" s="64"/>
      <c r="K291" s="64"/>
      <c r="L291" s="64"/>
      <c r="M291" s="64"/>
      <c r="N291" s="64"/>
    </row>
    <row r="292" spans="1:14" ht="12.75">
      <c r="A292" s="89"/>
      <c r="B292" s="131"/>
      <c r="C292" s="75"/>
      <c r="D292" s="2" t="s">
        <v>10</v>
      </c>
      <c r="E292" s="63"/>
      <c r="F292" s="63"/>
      <c r="G292" s="68">
        <v>432</v>
      </c>
      <c r="H292" s="63"/>
      <c r="I292" s="63"/>
      <c r="J292" s="63"/>
      <c r="K292" s="63">
        <v>432</v>
      </c>
      <c r="L292" s="63"/>
      <c r="M292" s="63"/>
      <c r="N292" s="63"/>
    </row>
    <row r="293" spans="1:14" ht="23.25" thickBot="1">
      <c r="A293" s="89"/>
      <c r="B293" s="131"/>
      <c r="C293" s="75"/>
      <c r="D293" s="3" t="s">
        <v>11</v>
      </c>
      <c r="E293" s="64"/>
      <c r="F293" s="64"/>
      <c r="G293" s="69"/>
      <c r="H293" s="64"/>
      <c r="I293" s="64"/>
      <c r="J293" s="64"/>
      <c r="K293" s="64"/>
      <c r="L293" s="64"/>
      <c r="M293" s="64"/>
      <c r="N293" s="64"/>
    </row>
    <row r="294" spans="1:14" ht="12.75">
      <c r="A294" s="89"/>
      <c r="B294" s="131"/>
      <c r="C294" s="75"/>
      <c r="D294" s="2" t="s">
        <v>12</v>
      </c>
      <c r="E294" s="63"/>
      <c r="F294" s="63"/>
      <c r="G294" s="68">
        <v>3888</v>
      </c>
      <c r="H294" s="63"/>
      <c r="I294" s="63"/>
      <c r="J294" s="63"/>
      <c r="K294" s="63">
        <v>3888</v>
      </c>
      <c r="L294" s="63"/>
      <c r="M294" s="63"/>
      <c r="N294" s="63"/>
    </row>
    <row r="295" spans="1:14" ht="12.75">
      <c r="A295" s="89"/>
      <c r="B295" s="131"/>
      <c r="C295" s="75"/>
      <c r="D295" s="2" t="s">
        <v>13</v>
      </c>
      <c r="E295" s="75"/>
      <c r="F295" s="75"/>
      <c r="G295" s="88"/>
      <c r="H295" s="75"/>
      <c r="I295" s="75"/>
      <c r="J295" s="75"/>
      <c r="K295" s="75"/>
      <c r="L295" s="75"/>
      <c r="M295" s="75"/>
      <c r="N295" s="75"/>
    </row>
    <row r="296" spans="1:14" ht="22.5">
      <c r="A296" s="89"/>
      <c r="B296" s="131"/>
      <c r="C296" s="75"/>
      <c r="D296" s="2" t="s">
        <v>14</v>
      </c>
      <c r="E296" s="75"/>
      <c r="F296" s="75"/>
      <c r="G296" s="88"/>
      <c r="H296" s="75"/>
      <c r="I296" s="75"/>
      <c r="J296" s="75"/>
      <c r="K296" s="75"/>
      <c r="L296" s="75"/>
      <c r="M296" s="75"/>
      <c r="N296" s="75"/>
    </row>
    <row r="297" spans="1:14" ht="13.5" thickBot="1">
      <c r="A297" s="89"/>
      <c r="B297" s="131"/>
      <c r="C297" s="75"/>
      <c r="D297" s="3" t="s">
        <v>15</v>
      </c>
      <c r="E297" s="64"/>
      <c r="F297" s="64"/>
      <c r="G297" s="69"/>
      <c r="H297" s="64"/>
      <c r="I297" s="64"/>
      <c r="J297" s="64"/>
      <c r="K297" s="64"/>
      <c r="L297" s="64"/>
      <c r="M297" s="64"/>
      <c r="N297" s="64"/>
    </row>
    <row r="298" spans="1:14" ht="12.75">
      <c r="A298" s="89"/>
      <c r="B298" s="131"/>
      <c r="C298" s="75"/>
      <c r="D298" s="73" t="s">
        <v>156</v>
      </c>
      <c r="E298" s="63"/>
      <c r="F298" s="63"/>
      <c r="G298" s="68"/>
      <c r="H298" s="63"/>
      <c r="I298" s="63"/>
      <c r="J298" s="63"/>
      <c r="K298" s="63"/>
      <c r="L298" s="63"/>
      <c r="M298" s="63"/>
      <c r="N298" s="63"/>
    </row>
    <row r="299" spans="1:14" ht="6.75" customHeight="1" thickBot="1">
      <c r="A299" s="74"/>
      <c r="B299" s="132"/>
      <c r="C299" s="64"/>
      <c r="D299" s="67"/>
      <c r="E299" s="64"/>
      <c r="F299" s="64"/>
      <c r="G299" s="69"/>
      <c r="H299" s="64"/>
      <c r="I299" s="64"/>
      <c r="J299" s="64"/>
      <c r="K299" s="64"/>
      <c r="L299" s="64"/>
      <c r="M299" s="64"/>
      <c r="N299" s="64"/>
    </row>
    <row r="300" spans="1:14" ht="13.5" thickBot="1">
      <c r="A300" s="120" t="s">
        <v>116</v>
      </c>
      <c r="B300" s="90" t="s">
        <v>70</v>
      </c>
      <c r="C300" s="63"/>
      <c r="D300" s="3" t="s">
        <v>7</v>
      </c>
      <c r="E300" s="5"/>
      <c r="F300" s="5"/>
      <c r="G300" s="39">
        <f>SUM(G303+G305)</f>
        <v>6010</v>
      </c>
      <c r="H300" s="5"/>
      <c r="I300" s="5"/>
      <c r="J300" s="5"/>
      <c r="K300" s="5">
        <v>6010</v>
      </c>
      <c r="L300" s="5"/>
      <c r="M300" s="5"/>
      <c r="N300" s="5"/>
    </row>
    <row r="301" spans="1:14" ht="22.5">
      <c r="A301" s="89"/>
      <c r="B301" s="131"/>
      <c r="C301" s="75"/>
      <c r="D301" s="2" t="s">
        <v>8</v>
      </c>
      <c r="E301" s="63">
        <v>2017</v>
      </c>
      <c r="F301" s="63"/>
      <c r="G301" s="68"/>
      <c r="H301" s="63"/>
      <c r="I301" s="63"/>
      <c r="J301" s="63"/>
      <c r="K301" s="63"/>
      <c r="L301" s="63"/>
      <c r="M301" s="63"/>
      <c r="N301" s="63"/>
    </row>
    <row r="302" spans="1:14" ht="13.5" thickBot="1">
      <c r="A302" s="89"/>
      <c r="B302" s="131"/>
      <c r="C302" s="75"/>
      <c r="D302" s="3" t="s">
        <v>9</v>
      </c>
      <c r="E302" s="64"/>
      <c r="F302" s="64"/>
      <c r="G302" s="69"/>
      <c r="H302" s="64"/>
      <c r="I302" s="64"/>
      <c r="J302" s="64"/>
      <c r="K302" s="64"/>
      <c r="L302" s="64"/>
      <c r="M302" s="64"/>
      <c r="N302" s="64"/>
    </row>
    <row r="303" spans="1:14" ht="12.75">
      <c r="A303" s="89"/>
      <c r="B303" s="131"/>
      <c r="C303" s="75"/>
      <c r="D303" s="2" t="s">
        <v>10</v>
      </c>
      <c r="E303" s="63"/>
      <c r="F303" s="63"/>
      <c r="G303" s="68">
        <v>601</v>
      </c>
      <c r="H303" s="63"/>
      <c r="I303" s="63"/>
      <c r="J303" s="63"/>
      <c r="K303" s="63">
        <v>601</v>
      </c>
      <c r="L303" s="63"/>
      <c r="M303" s="63"/>
      <c r="N303" s="63"/>
    </row>
    <row r="304" spans="1:14" ht="23.25" thickBot="1">
      <c r="A304" s="89"/>
      <c r="B304" s="131"/>
      <c r="C304" s="75"/>
      <c r="D304" s="3" t="s">
        <v>11</v>
      </c>
      <c r="E304" s="64"/>
      <c r="F304" s="64"/>
      <c r="G304" s="69"/>
      <c r="H304" s="64"/>
      <c r="I304" s="64"/>
      <c r="J304" s="64"/>
      <c r="K304" s="64"/>
      <c r="L304" s="64"/>
      <c r="M304" s="64"/>
      <c r="N304" s="64"/>
    </row>
    <row r="305" spans="1:14" ht="12.75">
      <c r="A305" s="89"/>
      <c r="B305" s="131"/>
      <c r="C305" s="75"/>
      <c r="D305" s="2" t="s">
        <v>12</v>
      </c>
      <c r="E305" s="63"/>
      <c r="F305" s="63"/>
      <c r="G305" s="68">
        <v>5409</v>
      </c>
      <c r="H305" s="63"/>
      <c r="I305" s="63"/>
      <c r="J305" s="63"/>
      <c r="K305" s="63">
        <v>5409</v>
      </c>
      <c r="L305" s="63"/>
      <c r="M305" s="63"/>
      <c r="N305" s="63"/>
    </row>
    <row r="306" spans="1:14" ht="12.75">
      <c r="A306" s="89"/>
      <c r="B306" s="131"/>
      <c r="C306" s="75"/>
      <c r="D306" s="2" t="s">
        <v>13</v>
      </c>
      <c r="E306" s="75"/>
      <c r="F306" s="75"/>
      <c r="G306" s="88"/>
      <c r="H306" s="75"/>
      <c r="I306" s="75"/>
      <c r="J306" s="75"/>
      <c r="K306" s="75"/>
      <c r="L306" s="75"/>
      <c r="M306" s="75"/>
      <c r="N306" s="75"/>
    </row>
    <row r="307" spans="1:14" ht="22.5">
      <c r="A307" s="89"/>
      <c r="B307" s="131"/>
      <c r="C307" s="75"/>
      <c r="D307" s="2" t="s">
        <v>14</v>
      </c>
      <c r="E307" s="75"/>
      <c r="F307" s="75"/>
      <c r="G307" s="88"/>
      <c r="H307" s="75"/>
      <c r="I307" s="75"/>
      <c r="J307" s="75"/>
      <c r="K307" s="75"/>
      <c r="L307" s="75"/>
      <c r="M307" s="75"/>
      <c r="N307" s="75"/>
    </row>
    <row r="308" spans="1:14" ht="13.5" thickBot="1">
      <c r="A308" s="89"/>
      <c r="B308" s="131"/>
      <c r="C308" s="75"/>
      <c r="D308" s="3" t="s">
        <v>15</v>
      </c>
      <c r="E308" s="64"/>
      <c r="F308" s="64"/>
      <c r="G308" s="69"/>
      <c r="H308" s="64"/>
      <c r="I308" s="64"/>
      <c r="J308" s="64"/>
      <c r="K308" s="64"/>
      <c r="L308" s="64"/>
      <c r="M308" s="64"/>
      <c r="N308" s="64"/>
    </row>
    <row r="309" spans="1:14" ht="12.75">
      <c r="A309" s="89"/>
      <c r="B309" s="131"/>
      <c r="C309" s="75"/>
      <c r="D309" s="73" t="s">
        <v>156</v>
      </c>
      <c r="E309" s="63"/>
      <c r="F309" s="63"/>
      <c r="G309" s="68"/>
      <c r="H309" s="63"/>
      <c r="I309" s="63"/>
      <c r="J309" s="63"/>
      <c r="K309" s="63"/>
      <c r="L309" s="63"/>
      <c r="M309" s="63"/>
      <c r="N309" s="63"/>
    </row>
    <row r="310" spans="1:14" ht="6.75" customHeight="1" thickBot="1">
      <c r="A310" s="74"/>
      <c r="B310" s="132"/>
      <c r="C310" s="64"/>
      <c r="D310" s="67"/>
      <c r="E310" s="64"/>
      <c r="F310" s="64"/>
      <c r="G310" s="69"/>
      <c r="H310" s="64"/>
      <c r="I310" s="64"/>
      <c r="J310" s="64"/>
      <c r="K310" s="64"/>
      <c r="L310" s="64"/>
      <c r="M310" s="64"/>
      <c r="N310" s="64"/>
    </row>
    <row r="311" spans="1:14" ht="13.5" thickBot="1">
      <c r="A311" s="120" t="s">
        <v>117</v>
      </c>
      <c r="B311" s="90" t="s">
        <v>71</v>
      </c>
      <c r="C311" s="63"/>
      <c r="D311" s="3" t="s">
        <v>7</v>
      </c>
      <c r="E311" s="5"/>
      <c r="F311" s="5"/>
      <c r="G311" s="39">
        <v>7200</v>
      </c>
      <c r="H311" s="5"/>
      <c r="I311" s="5"/>
      <c r="J311" s="5"/>
      <c r="K311" s="5">
        <v>7200</v>
      </c>
      <c r="L311" s="5"/>
      <c r="M311" s="5"/>
      <c r="N311" s="5"/>
    </row>
    <row r="312" spans="1:14" ht="22.5">
      <c r="A312" s="89"/>
      <c r="B312" s="131"/>
      <c r="C312" s="75"/>
      <c r="D312" s="2" t="s">
        <v>8</v>
      </c>
      <c r="E312" s="63">
        <v>2017</v>
      </c>
      <c r="F312" s="63"/>
      <c r="G312" s="68"/>
      <c r="H312" s="63"/>
      <c r="I312" s="63"/>
      <c r="J312" s="63"/>
      <c r="K312" s="63"/>
      <c r="L312" s="63"/>
      <c r="M312" s="63"/>
      <c r="N312" s="63"/>
    </row>
    <row r="313" spans="1:14" ht="13.5" thickBot="1">
      <c r="A313" s="89"/>
      <c r="B313" s="131"/>
      <c r="C313" s="75"/>
      <c r="D313" s="3" t="s">
        <v>9</v>
      </c>
      <c r="E313" s="64"/>
      <c r="F313" s="64"/>
      <c r="G313" s="69"/>
      <c r="H313" s="64"/>
      <c r="I313" s="64"/>
      <c r="J313" s="64"/>
      <c r="K313" s="64"/>
      <c r="L313" s="64"/>
      <c r="M313" s="64"/>
      <c r="N313" s="64"/>
    </row>
    <row r="314" spans="1:14" ht="12.75">
      <c r="A314" s="89"/>
      <c r="B314" s="131"/>
      <c r="C314" s="75"/>
      <c r="D314" s="2" t="s">
        <v>10</v>
      </c>
      <c r="E314" s="63"/>
      <c r="F314" s="63"/>
      <c r="G314" s="68">
        <v>720</v>
      </c>
      <c r="H314" s="63"/>
      <c r="I314" s="63"/>
      <c r="J314" s="63"/>
      <c r="K314" s="63">
        <v>720</v>
      </c>
      <c r="L314" s="63"/>
      <c r="M314" s="63"/>
      <c r="N314" s="63"/>
    </row>
    <row r="315" spans="1:14" ht="23.25" thickBot="1">
      <c r="A315" s="89"/>
      <c r="B315" s="131"/>
      <c r="C315" s="75"/>
      <c r="D315" s="3" t="s">
        <v>11</v>
      </c>
      <c r="E315" s="64"/>
      <c r="F315" s="64"/>
      <c r="G315" s="69"/>
      <c r="H315" s="64"/>
      <c r="I315" s="64"/>
      <c r="J315" s="64"/>
      <c r="K315" s="64"/>
      <c r="L315" s="64"/>
      <c r="M315" s="64"/>
      <c r="N315" s="64"/>
    </row>
    <row r="316" spans="1:14" ht="12.75">
      <c r="A316" s="89"/>
      <c r="B316" s="131"/>
      <c r="C316" s="75"/>
      <c r="D316" s="2" t="s">
        <v>12</v>
      </c>
      <c r="E316" s="63"/>
      <c r="F316" s="63"/>
      <c r="G316" s="68">
        <v>6480</v>
      </c>
      <c r="H316" s="63"/>
      <c r="I316" s="63"/>
      <c r="J316" s="63"/>
      <c r="K316" s="63">
        <v>6480</v>
      </c>
      <c r="L316" s="63"/>
      <c r="M316" s="63"/>
      <c r="N316" s="63"/>
    </row>
    <row r="317" spans="1:14" ht="12.75">
      <c r="A317" s="89"/>
      <c r="B317" s="131"/>
      <c r="C317" s="75"/>
      <c r="D317" s="2" t="s">
        <v>13</v>
      </c>
      <c r="E317" s="75"/>
      <c r="F317" s="75"/>
      <c r="G317" s="88"/>
      <c r="H317" s="75"/>
      <c r="I317" s="75"/>
      <c r="J317" s="75"/>
      <c r="K317" s="75"/>
      <c r="L317" s="75"/>
      <c r="M317" s="75"/>
      <c r="N317" s="75"/>
    </row>
    <row r="318" spans="1:14" ht="22.5">
      <c r="A318" s="89"/>
      <c r="B318" s="131"/>
      <c r="C318" s="75"/>
      <c r="D318" s="2" t="s">
        <v>14</v>
      </c>
      <c r="E318" s="75"/>
      <c r="F318" s="75"/>
      <c r="G318" s="88"/>
      <c r="H318" s="75"/>
      <c r="I318" s="75"/>
      <c r="J318" s="75"/>
      <c r="K318" s="75"/>
      <c r="L318" s="75"/>
      <c r="M318" s="75"/>
      <c r="N318" s="75"/>
    </row>
    <row r="319" spans="1:14" ht="13.5" thickBot="1">
      <c r="A319" s="89"/>
      <c r="B319" s="131"/>
      <c r="C319" s="75"/>
      <c r="D319" s="3" t="s">
        <v>15</v>
      </c>
      <c r="E319" s="64"/>
      <c r="F319" s="64"/>
      <c r="G319" s="69"/>
      <c r="H319" s="64"/>
      <c r="I319" s="64"/>
      <c r="J319" s="64"/>
      <c r="K319" s="64"/>
      <c r="L319" s="64"/>
      <c r="M319" s="64"/>
      <c r="N319" s="64"/>
    </row>
    <row r="320" spans="1:14" ht="22.5">
      <c r="A320" s="89"/>
      <c r="B320" s="131"/>
      <c r="C320" s="75"/>
      <c r="D320" s="2" t="s">
        <v>156</v>
      </c>
      <c r="E320" s="63"/>
      <c r="F320" s="63"/>
      <c r="G320" s="68"/>
      <c r="H320" s="63"/>
      <c r="I320" s="63"/>
      <c r="J320" s="63"/>
      <c r="K320" s="63"/>
      <c r="L320" s="63"/>
      <c r="M320" s="63"/>
      <c r="N320" s="63"/>
    </row>
    <row r="321" spans="1:14" ht="6.75" customHeight="1" thickBot="1">
      <c r="A321" s="74"/>
      <c r="B321" s="132"/>
      <c r="C321" s="64"/>
      <c r="D321" s="3" t="s">
        <v>16</v>
      </c>
      <c r="E321" s="64"/>
      <c r="F321" s="64"/>
      <c r="G321" s="69"/>
      <c r="H321" s="64"/>
      <c r="I321" s="64"/>
      <c r="J321" s="64"/>
      <c r="K321" s="64"/>
      <c r="L321" s="64"/>
      <c r="M321" s="64"/>
      <c r="N321" s="64"/>
    </row>
    <row r="322" spans="1:14" ht="13.5" thickBot="1">
      <c r="A322" s="120" t="s">
        <v>118</v>
      </c>
      <c r="B322" s="90" t="s">
        <v>72</v>
      </c>
      <c r="C322" s="63"/>
      <c r="D322" s="3" t="s">
        <v>7</v>
      </c>
      <c r="E322" s="5"/>
      <c r="F322" s="5"/>
      <c r="G322" s="39">
        <f>+G331</f>
        <v>4320</v>
      </c>
      <c r="H322" s="5"/>
      <c r="I322" s="5"/>
      <c r="J322" s="5"/>
      <c r="K322" s="5">
        <v>4800</v>
      </c>
      <c r="L322" s="5"/>
      <c r="M322" s="5"/>
      <c r="N322" s="5"/>
    </row>
    <row r="323" spans="1:14" ht="22.5">
      <c r="A323" s="89"/>
      <c r="B323" s="131"/>
      <c r="C323" s="75"/>
      <c r="D323" s="2" t="s">
        <v>8</v>
      </c>
      <c r="E323" s="63">
        <v>2017</v>
      </c>
      <c r="F323" s="63"/>
      <c r="G323" s="68"/>
      <c r="H323" s="63"/>
      <c r="I323" s="63"/>
      <c r="J323" s="63"/>
      <c r="K323" s="63"/>
      <c r="L323" s="63"/>
      <c r="M323" s="63"/>
      <c r="N323" s="63"/>
    </row>
    <row r="324" spans="1:14" ht="13.5" thickBot="1">
      <c r="A324" s="89"/>
      <c r="B324" s="131"/>
      <c r="C324" s="75"/>
      <c r="D324" s="3" t="s">
        <v>9</v>
      </c>
      <c r="E324" s="64"/>
      <c r="F324" s="64"/>
      <c r="G324" s="69"/>
      <c r="H324" s="64"/>
      <c r="I324" s="64"/>
      <c r="J324" s="64"/>
      <c r="K324" s="64"/>
      <c r="L324" s="64"/>
      <c r="M324" s="64"/>
      <c r="N324" s="64"/>
    </row>
    <row r="325" spans="1:14" ht="12.75">
      <c r="A325" s="89"/>
      <c r="B325" s="131"/>
      <c r="C325" s="75"/>
      <c r="D325" s="2" t="s">
        <v>10</v>
      </c>
      <c r="E325" s="63"/>
      <c r="F325" s="63"/>
      <c r="G325" s="68">
        <v>480</v>
      </c>
      <c r="H325" s="63"/>
      <c r="I325" s="63"/>
      <c r="J325" s="63"/>
      <c r="K325" s="63">
        <v>480</v>
      </c>
      <c r="L325" s="63"/>
      <c r="M325" s="63"/>
      <c r="N325" s="63"/>
    </row>
    <row r="326" spans="1:14" ht="23.25" thickBot="1">
      <c r="A326" s="89"/>
      <c r="B326" s="131"/>
      <c r="C326" s="75"/>
      <c r="D326" s="3" t="s">
        <v>11</v>
      </c>
      <c r="E326" s="64"/>
      <c r="F326" s="64"/>
      <c r="G326" s="69"/>
      <c r="H326" s="64"/>
      <c r="I326" s="64"/>
      <c r="J326" s="64"/>
      <c r="K326" s="64"/>
      <c r="L326" s="64"/>
      <c r="M326" s="64"/>
      <c r="N326" s="64"/>
    </row>
    <row r="327" spans="1:14" ht="12.75">
      <c r="A327" s="89"/>
      <c r="B327" s="131"/>
      <c r="C327" s="75"/>
      <c r="D327" s="2" t="s">
        <v>12</v>
      </c>
      <c r="E327" s="63"/>
      <c r="F327" s="63"/>
      <c r="G327" s="68"/>
      <c r="H327" s="63"/>
      <c r="I327" s="63"/>
      <c r="J327" s="63"/>
      <c r="K327" s="63"/>
      <c r="L327" s="63"/>
      <c r="M327" s="63"/>
      <c r="N327" s="63"/>
    </row>
    <row r="328" spans="1:14" ht="12.75">
      <c r="A328" s="89"/>
      <c r="B328" s="131"/>
      <c r="C328" s="75"/>
      <c r="D328" s="2" t="s">
        <v>13</v>
      </c>
      <c r="E328" s="75"/>
      <c r="F328" s="75"/>
      <c r="G328" s="88"/>
      <c r="H328" s="75"/>
      <c r="I328" s="75"/>
      <c r="J328" s="75"/>
      <c r="K328" s="75"/>
      <c r="L328" s="75"/>
      <c r="M328" s="75"/>
      <c r="N328" s="75"/>
    </row>
    <row r="329" spans="1:14" ht="22.5">
      <c r="A329" s="89"/>
      <c r="B329" s="131"/>
      <c r="C329" s="75"/>
      <c r="D329" s="2" t="s">
        <v>14</v>
      </c>
      <c r="E329" s="75"/>
      <c r="F329" s="75"/>
      <c r="G329" s="88"/>
      <c r="H329" s="75"/>
      <c r="I329" s="75"/>
      <c r="J329" s="75"/>
      <c r="K329" s="75"/>
      <c r="L329" s="75"/>
      <c r="M329" s="75"/>
      <c r="N329" s="75"/>
    </row>
    <row r="330" spans="1:14" ht="13.5" thickBot="1">
      <c r="A330" s="89"/>
      <c r="B330" s="131"/>
      <c r="C330" s="75"/>
      <c r="D330" s="3" t="s">
        <v>15</v>
      </c>
      <c r="E330" s="64"/>
      <c r="F330" s="64"/>
      <c r="G330" s="69"/>
      <c r="H330" s="64"/>
      <c r="I330" s="64"/>
      <c r="J330" s="64"/>
      <c r="K330" s="64"/>
      <c r="L330" s="64"/>
      <c r="M330" s="64"/>
      <c r="N330" s="64"/>
    </row>
    <row r="331" spans="1:14" ht="22.5">
      <c r="A331" s="89"/>
      <c r="B331" s="131"/>
      <c r="C331" s="75"/>
      <c r="D331" s="2" t="s">
        <v>156</v>
      </c>
      <c r="E331" s="63"/>
      <c r="F331" s="63"/>
      <c r="G331" s="68">
        <v>4320</v>
      </c>
      <c r="H331" s="63"/>
      <c r="I331" s="63"/>
      <c r="J331" s="63"/>
      <c r="K331" s="63">
        <v>4320</v>
      </c>
      <c r="L331" s="63"/>
      <c r="M331" s="63"/>
      <c r="N331" s="63"/>
    </row>
    <row r="332" spans="1:14" ht="6.75" customHeight="1" thickBot="1">
      <c r="A332" s="74"/>
      <c r="B332" s="132"/>
      <c r="C332" s="64"/>
      <c r="D332" s="3" t="s">
        <v>16</v>
      </c>
      <c r="E332" s="64"/>
      <c r="F332" s="64"/>
      <c r="G332" s="69"/>
      <c r="H332" s="64"/>
      <c r="I332" s="64"/>
      <c r="J332" s="64"/>
      <c r="K332" s="64"/>
      <c r="L332" s="64"/>
      <c r="M332" s="64"/>
      <c r="N332" s="64"/>
    </row>
    <row r="333" spans="1:14" ht="13.5" thickBot="1">
      <c r="A333" s="73" t="s">
        <v>119</v>
      </c>
      <c r="B333" s="73" t="s">
        <v>73</v>
      </c>
      <c r="C333" s="63"/>
      <c r="D333" s="3" t="s">
        <v>7</v>
      </c>
      <c r="E333" s="5"/>
      <c r="F333" s="5"/>
      <c r="G333" s="39">
        <f>SUM(G336+G338)</f>
        <v>960</v>
      </c>
      <c r="H333" s="5"/>
      <c r="I333" s="5"/>
      <c r="J333" s="5"/>
      <c r="K333" s="5">
        <v>960</v>
      </c>
      <c r="L333" s="5"/>
      <c r="M333" s="5"/>
      <c r="N333" s="5"/>
    </row>
    <row r="334" spans="1:14" ht="22.5">
      <c r="A334" s="89"/>
      <c r="B334" s="89"/>
      <c r="C334" s="75"/>
      <c r="D334" s="2" t="s">
        <v>8</v>
      </c>
      <c r="E334" s="63">
        <v>2017</v>
      </c>
      <c r="F334" s="63"/>
      <c r="G334" s="68"/>
      <c r="H334" s="63"/>
      <c r="I334" s="63"/>
      <c r="J334" s="63"/>
      <c r="K334" s="63"/>
      <c r="L334" s="63"/>
      <c r="M334" s="63"/>
      <c r="N334" s="63"/>
    </row>
    <row r="335" spans="1:14" ht="22.5" customHeight="1" thickBot="1">
      <c r="A335" s="89"/>
      <c r="B335" s="89"/>
      <c r="C335" s="75"/>
      <c r="D335" s="3" t="s">
        <v>9</v>
      </c>
      <c r="E335" s="64"/>
      <c r="F335" s="64"/>
      <c r="G335" s="69"/>
      <c r="H335" s="64"/>
      <c r="I335" s="64"/>
      <c r="J335" s="64"/>
      <c r="K335" s="64"/>
      <c r="L335" s="64"/>
      <c r="M335" s="64"/>
      <c r="N335" s="64"/>
    </row>
    <row r="336" spans="1:14" ht="12.75">
      <c r="A336" s="89"/>
      <c r="B336" s="89"/>
      <c r="C336" s="75"/>
      <c r="D336" s="2" t="s">
        <v>10</v>
      </c>
      <c r="E336" s="63"/>
      <c r="F336" s="63"/>
      <c r="G336" s="68">
        <v>96</v>
      </c>
      <c r="H336" s="63"/>
      <c r="I336" s="63"/>
      <c r="J336" s="63"/>
      <c r="K336" s="63">
        <v>96</v>
      </c>
      <c r="L336" s="63"/>
      <c r="M336" s="63"/>
      <c r="N336" s="63"/>
    </row>
    <row r="337" spans="1:14" ht="32.25" customHeight="1" thickBot="1">
      <c r="A337" s="89"/>
      <c r="B337" s="89"/>
      <c r="C337" s="75"/>
      <c r="D337" s="3" t="s">
        <v>11</v>
      </c>
      <c r="E337" s="64"/>
      <c r="F337" s="64"/>
      <c r="G337" s="69"/>
      <c r="H337" s="64"/>
      <c r="I337" s="64"/>
      <c r="J337" s="64"/>
      <c r="K337" s="64"/>
      <c r="L337" s="64"/>
      <c r="M337" s="64"/>
      <c r="N337" s="64"/>
    </row>
    <row r="338" spans="1:14" ht="12.75">
      <c r="A338" s="89"/>
      <c r="B338" s="89"/>
      <c r="C338" s="75"/>
      <c r="D338" s="2" t="s">
        <v>12</v>
      </c>
      <c r="E338" s="63"/>
      <c r="F338" s="63"/>
      <c r="G338" s="68">
        <v>864</v>
      </c>
      <c r="H338" s="63"/>
      <c r="I338" s="63"/>
      <c r="J338" s="63"/>
      <c r="K338" s="63">
        <v>864</v>
      </c>
      <c r="L338" s="63"/>
      <c r="M338" s="63"/>
      <c r="N338" s="63"/>
    </row>
    <row r="339" spans="1:14" ht="12.75">
      <c r="A339" s="89"/>
      <c r="B339" s="89"/>
      <c r="C339" s="75"/>
      <c r="D339" s="2" t="s">
        <v>13</v>
      </c>
      <c r="E339" s="75"/>
      <c r="F339" s="75"/>
      <c r="G339" s="88"/>
      <c r="H339" s="75"/>
      <c r="I339" s="75"/>
      <c r="J339" s="75"/>
      <c r="K339" s="75"/>
      <c r="L339" s="75"/>
      <c r="M339" s="75"/>
      <c r="N339" s="75"/>
    </row>
    <row r="340" spans="1:14" ht="22.5">
      <c r="A340" s="89"/>
      <c r="B340" s="89"/>
      <c r="C340" s="75"/>
      <c r="D340" s="2" t="s">
        <v>14</v>
      </c>
      <c r="E340" s="75"/>
      <c r="F340" s="75"/>
      <c r="G340" s="88"/>
      <c r="H340" s="75"/>
      <c r="I340" s="75"/>
      <c r="J340" s="75"/>
      <c r="K340" s="75"/>
      <c r="L340" s="75"/>
      <c r="M340" s="75"/>
      <c r="N340" s="75"/>
    </row>
    <row r="341" spans="1:14" ht="13.5" thickBot="1">
      <c r="A341" s="89"/>
      <c r="B341" s="89"/>
      <c r="C341" s="75"/>
      <c r="D341" s="3" t="s">
        <v>15</v>
      </c>
      <c r="E341" s="64"/>
      <c r="F341" s="64"/>
      <c r="G341" s="69"/>
      <c r="H341" s="64"/>
      <c r="I341" s="64"/>
      <c r="J341" s="64"/>
      <c r="K341" s="64"/>
      <c r="L341" s="64"/>
      <c r="M341" s="64"/>
      <c r="N341" s="64"/>
    </row>
    <row r="342" spans="1:14" ht="22.5">
      <c r="A342" s="89"/>
      <c r="B342" s="89"/>
      <c r="C342" s="75"/>
      <c r="D342" s="2" t="s">
        <v>156</v>
      </c>
      <c r="E342" s="63"/>
      <c r="F342" s="63"/>
      <c r="G342" s="68"/>
      <c r="H342" s="63"/>
      <c r="I342" s="63"/>
      <c r="J342" s="63"/>
      <c r="K342" s="63"/>
      <c r="L342" s="63"/>
      <c r="M342" s="63"/>
      <c r="N342" s="63"/>
    </row>
    <row r="343" spans="1:14" ht="13.5" thickBot="1">
      <c r="A343" s="74"/>
      <c r="B343" s="74"/>
      <c r="C343" s="64"/>
      <c r="D343" s="3" t="s">
        <v>16</v>
      </c>
      <c r="E343" s="64"/>
      <c r="F343" s="64"/>
      <c r="G343" s="69"/>
      <c r="H343" s="64"/>
      <c r="I343" s="64"/>
      <c r="J343" s="64"/>
      <c r="K343" s="64"/>
      <c r="L343" s="64"/>
      <c r="M343" s="64"/>
      <c r="N343" s="64"/>
    </row>
    <row r="344" spans="1:14" ht="13.5" thickBot="1">
      <c r="A344" s="73" t="s">
        <v>120</v>
      </c>
      <c r="B344" s="73" t="s">
        <v>74</v>
      </c>
      <c r="C344" s="63"/>
      <c r="D344" s="3" t="s">
        <v>7</v>
      </c>
      <c r="E344" s="5"/>
      <c r="F344" s="5"/>
      <c r="G344" s="39">
        <f>SUM(G347+G349)</f>
        <v>480</v>
      </c>
      <c r="H344" s="5"/>
      <c r="I344" s="5"/>
      <c r="J344" s="5"/>
      <c r="K344" s="5">
        <v>480</v>
      </c>
      <c r="L344" s="5"/>
      <c r="M344" s="5"/>
      <c r="N344" s="5"/>
    </row>
    <row r="345" spans="1:14" ht="12.75">
      <c r="A345" s="89"/>
      <c r="B345" s="89"/>
      <c r="C345" s="75"/>
      <c r="D345" s="73" t="s">
        <v>24</v>
      </c>
      <c r="E345" s="63">
        <v>2017</v>
      </c>
      <c r="F345" s="63"/>
      <c r="G345" s="68"/>
      <c r="H345" s="63"/>
      <c r="I345" s="63"/>
      <c r="J345" s="63"/>
      <c r="K345" s="63"/>
      <c r="L345" s="63"/>
      <c r="M345" s="63"/>
      <c r="N345" s="63"/>
    </row>
    <row r="346" spans="1:14" ht="22.5" customHeight="1" thickBot="1">
      <c r="A346" s="89"/>
      <c r="B346" s="89"/>
      <c r="C346" s="75"/>
      <c r="D346" s="67"/>
      <c r="E346" s="64"/>
      <c r="F346" s="64"/>
      <c r="G346" s="69"/>
      <c r="H346" s="64"/>
      <c r="I346" s="64"/>
      <c r="J346" s="64"/>
      <c r="K346" s="64"/>
      <c r="L346" s="64"/>
      <c r="M346" s="64"/>
      <c r="N346" s="64"/>
    </row>
    <row r="347" spans="1:14" ht="12.75">
      <c r="A347" s="89"/>
      <c r="B347" s="89"/>
      <c r="C347" s="75"/>
      <c r="D347" s="73" t="s">
        <v>25</v>
      </c>
      <c r="E347" s="63"/>
      <c r="F347" s="63"/>
      <c r="G347" s="68">
        <v>48</v>
      </c>
      <c r="H347" s="63"/>
      <c r="I347" s="63"/>
      <c r="J347" s="63"/>
      <c r="K347" s="63">
        <v>48</v>
      </c>
      <c r="L347" s="63"/>
      <c r="M347" s="63"/>
      <c r="N347" s="63"/>
    </row>
    <row r="348" spans="1:14" ht="32.25" customHeight="1" thickBot="1">
      <c r="A348" s="89"/>
      <c r="B348" s="89"/>
      <c r="C348" s="75"/>
      <c r="D348" s="67"/>
      <c r="E348" s="64"/>
      <c r="F348" s="64"/>
      <c r="G348" s="69"/>
      <c r="H348" s="64"/>
      <c r="I348" s="64"/>
      <c r="J348" s="64"/>
      <c r="K348" s="64"/>
      <c r="L348" s="64"/>
      <c r="M348" s="64"/>
      <c r="N348" s="64"/>
    </row>
    <row r="349" spans="1:14" ht="12.75">
      <c r="A349" s="89"/>
      <c r="B349" s="89"/>
      <c r="C349" s="75"/>
      <c r="D349" s="2" t="s">
        <v>12</v>
      </c>
      <c r="E349" s="63"/>
      <c r="F349" s="63"/>
      <c r="G349" s="68">
        <v>432</v>
      </c>
      <c r="H349" s="63"/>
      <c r="I349" s="63"/>
      <c r="J349" s="63"/>
      <c r="K349" s="63">
        <v>432</v>
      </c>
      <c r="L349" s="63"/>
      <c r="M349" s="63"/>
      <c r="N349" s="63"/>
    </row>
    <row r="350" spans="1:14" ht="12.75">
      <c r="A350" s="89"/>
      <c r="B350" s="89"/>
      <c r="C350" s="75"/>
      <c r="D350" s="2" t="s">
        <v>13</v>
      </c>
      <c r="E350" s="75"/>
      <c r="F350" s="75"/>
      <c r="G350" s="88"/>
      <c r="H350" s="75"/>
      <c r="I350" s="75"/>
      <c r="J350" s="75"/>
      <c r="K350" s="75"/>
      <c r="L350" s="75"/>
      <c r="M350" s="75"/>
      <c r="N350" s="75"/>
    </row>
    <row r="351" spans="1:14" ht="22.5">
      <c r="A351" s="89"/>
      <c r="B351" s="89"/>
      <c r="C351" s="75"/>
      <c r="D351" s="2" t="s">
        <v>14</v>
      </c>
      <c r="E351" s="75"/>
      <c r="F351" s="75"/>
      <c r="G351" s="88"/>
      <c r="H351" s="75"/>
      <c r="I351" s="75"/>
      <c r="J351" s="75"/>
      <c r="K351" s="75"/>
      <c r="L351" s="75"/>
      <c r="M351" s="75"/>
      <c r="N351" s="75"/>
    </row>
    <row r="352" spans="1:14" ht="13.5" thickBot="1">
      <c r="A352" s="89"/>
      <c r="B352" s="89"/>
      <c r="C352" s="75"/>
      <c r="D352" s="3" t="s">
        <v>15</v>
      </c>
      <c r="E352" s="64"/>
      <c r="F352" s="64"/>
      <c r="G352" s="69"/>
      <c r="H352" s="64"/>
      <c r="I352" s="64"/>
      <c r="J352" s="64"/>
      <c r="K352" s="64"/>
      <c r="L352" s="64"/>
      <c r="M352" s="64"/>
      <c r="N352" s="64"/>
    </row>
    <row r="353" spans="1:14" ht="22.5">
      <c r="A353" s="89"/>
      <c r="B353" s="89"/>
      <c r="C353" s="75"/>
      <c r="D353" s="2" t="s">
        <v>156</v>
      </c>
      <c r="E353" s="63"/>
      <c r="F353" s="63"/>
      <c r="G353" s="68"/>
      <c r="H353" s="63"/>
      <c r="I353" s="63"/>
      <c r="J353" s="63"/>
      <c r="K353" s="63"/>
      <c r="L353" s="63"/>
      <c r="M353" s="63"/>
      <c r="N353" s="63"/>
    </row>
    <row r="354" spans="1:14" ht="13.5" thickBot="1">
      <c r="A354" s="74"/>
      <c r="B354" s="74"/>
      <c r="C354" s="64"/>
      <c r="D354" s="3" t="s">
        <v>16</v>
      </c>
      <c r="E354" s="64"/>
      <c r="F354" s="64"/>
      <c r="G354" s="69"/>
      <c r="H354" s="64"/>
      <c r="I354" s="64"/>
      <c r="J354" s="64"/>
      <c r="K354" s="64"/>
      <c r="L354" s="64"/>
      <c r="M354" s="64"/>
      <c r="N354" s="64"/>
    </row>
    <row r="355" spans="1:14" ht="13.5" thickBot="1">
      <c r="A355" s="73" t="s">
        <v>121</v>
      </c>
      <c r="B355" s="73" t="s">
        <v>75</v>
      </c>
      <c r="C355" s="63"/>
      <c r="D355" s="3" t="s">
        <v>7</v>
      </c>
      <c r="E355" s="5"/>
      <c r="F355" s="5"/>
      <c r="G355" s="39">
        <f>SUM(G358+G360)</f>
        <v>960</v>
      </c>
      <c r="H355" s="5"/>
      <c r="I355" s="5"/>
      <c r="J355" s="5"/>
      <c r="K355" s="5">
        <v>960</v>
      </c>
      <c r="L355" s="5"/>
      <c r="M355" s="5"/>
      <c r="N355" s="5"/>
    </row>
    <row r="356" spans="1:14" ht="12.75">
      <c r="A356" s="89"/>
      <c r="B356" s="89"/>
      <c r="C356" s="75"/>
      <c r="D356" s="73" t="s">
        <v>24</v>
      </c>
      <c r="E356" s="63">
        <v>2017</v>
      </c>
      <c r="F356" s="63"/>
      <c r="G356" s="68"/>
      <c r="H356" s="63"/>
      <c r="I356" s="63"/>
      <c r="J356" s="63"/>
      <c r="K356" s="63"/>
      <c r="L356" s="63"/>
      <c r="M356" s="63"/>
      <c r="N356" s="63"/>
    </row>
    <row r="357" spans="1:14" ht="22.5" customHeight="1" thickBot="1">
      <c r="A357" s="89"/>
      <c r="B357" s="89"/>
      <c r="C357" s="75"/>
      <c r="D357" s="67"/>
      <c r="E357" s="64"/>
      <c r="F357" s="64"/>
      <c r="G357" s="69"/>
      <c r="H357" s="64"/>
      <c r="I357" s="64"/>
      <c r="J357" s="64"/>
      <c r="K357" s="64"/>
      <c r="L357" s="64"/>
      <c r="M357" s="64"/>
      <c r="N357" s="64"/>
    </row>
    <row r="358" spans="1:14" ht="12.75">
      <c r="A358" s="89"/>
      <c r="B358" s="89"/>
      <c r="C358" s="75"/>
      <c r="D358" s="73" t="s">
        <v>25</v>
      </c>
      <c r="E358" s="63"/>
      <c r="F358" s="63"/>
      <c r="G358" s="68">
        <v>96</v>
      </c>
      <c r="H358" s="63"/>
      <c r="I358" s="63"/>
      <c r="J358" s="63"/>
      <c r="K358" s="63">
        <v>96</v>
      </c>
      <c r="L358" s="63"/>
      <c r="M358" s="63"/>
      <c r="N358" s="63"/>
    </row>
    <row r="359" spans="1:14" ht="32.25" customHeight="1" thickBot="1">
      <c r="A359" s="89"/>
      <c r="B359" s="89"/>
      <c r="C359" s="75"/>
      <c r="D359" s="67"/>
      <c r="E359" s="64"/>
      <c r="F359" s="64"/>
      <c r="G359" s="69"/>
      <c r="H359" s="64"/>
      <c r="I359" s="64"/>
      <c r="J359" s="64"/>
      <c r="K359" s="64"/>
      <c r="L359" s="64"/>
      <c r="M359" s="64"/>
      <c r="N359" s="64"/>
    </row>
    <row r="360" spans="1:14" ht="12.75">
      <c r="A360" s="89"/>
      <c r="B360" s="89"/>
      <c r="C360" s="75"/>
      <c r="D360" s="2" t="s">
        <v>12</v>
      </c>
      <c r="E360" s="63"/>
      <c r="F360" s="63"/>
      <c r="G360" s="68">
        <v>864</v>
      </c>
      <c r="H360" s="63"/>
      <c r="I360" s="63"/>
      <c r="J360" s="63"/>
      <c r="K360" s="63">
        <v>864</v>
      </c>
      <c r="L360" s="63"/>
      <c r="M360" s="63"/>
      <c r="N360" s="63"/>
    </row>
    <row r="361" spans="1:14" ht="12.75">
      <c r="A361" s="89"/>
      <c r="B361" s="89"/>
      <c r="C361" s="75"/>
      <c r="D361" s="2" t="s">
        <v>13</v>
      </c>
      <c r="E361" s="75"/>
      <c r="F361" s="75"/>
      <c r="G361" s="88"/>
      <c r="H361" s="75"/>
      <c r="I361" s="75"/>
      <c r="J361" s="75"/>
      <c r="K361" s="75"/>
      <c r="L361" s="75"/>
      <c r="M361" s="75"/>
      <c r="N361" s="75"/>
    </row>
    <row r="362" spans="1:14" ht="22.5">
      <c r="A362" s="89"/>
      <c r="B362" s="89"/>
      <c r="C362" s="75"/>
      <c r="D362" s="2" t="s">
        <v>14</v>
      </c>
      <c r="E362" s="75"/>
      <c r="F362" s="75"/>
      <c r="G362" s="88"/>
      <c r="H362" s="75"/>
      <c r="I362" s="75"/>
      <c r="J362" s="75"/>
      <c r="K362" s="75"/>
      <c r="L362" s="75"/>
      <c r="M362" s="75"/>
      <c r="N362" s="75"/>
    </row>
    <row r="363" spans="1:14" ht="13.5" thickBot="1">
      <c r="A363" s="89"/>
      <c r="B363" s="89"/>
      <c r="C363" s="75"/>
      <c r="D363" s="3" t="s">
        <v>15</v>
      </c>
      <c r="E363" s="64"/>
      <c r="F363" s="64"/>
      <c r="G363" s="69"/>
      <c r="H363" s="64"/>
      <c r="I363" s="64"/>
      <c r="J363" s="64"/>
      <c r="K363" s="64"/>
      <c r="L363" s="64"/>
      <c r="M363" s="64"/>
      <c r="N363" s="64"/>
    </row>
    <row r="364" spans="1:14" ht="22.5">
      <c r="A364" s="89"/>
      <c r="B364" s="89"/>
      <c r="C364" s="75"/>
      <c r="D364" s="2" t="s">
        <v>156</v>
      </c>
      <c r="E364" s="63"/>
      <c r="F364" s="63"/>
      <c r="G364" s="68"/>
      <c r="H364" s="63"/>
      <c r="I364" s="63"/>
      <c r="J364" s="63"/>
      <c r="K364" s="63"/>
      <c r="L364" s="63"/>
      <c r="M364" s="63"/>
      <c r="N364" s="63"/>
    </row>
    <row r="365" spans="1:14" ht="13.5" thickBot="1">
      <c r="A365" s="74"/>
      <c r="B365" s="74"/>
      <c r="C365" s="64"/>
      <c r="D365" s="3" t="s">
        <v>16</v>
      </c>
      <c r="E365" s="64"/>
      <c r="F365" s="64"/>
      <c r="G365" s="69"/>
      <c r="H365" s="64"/>
      <c r="I365" s="64"/>
      <c r="J365" s="64"/>
      <c r="K365" s="64"/>
      <c r="L365" s="64"/>
      <c r="M365" s="64"/>
      <c r="N365" s="64"/>
    </row>
    <row r="366" spans="1:14" ht="13.5" thickBot="1">
      <c r="A366" s="73" t="s">
        <v>122</v>
      </c>
      <c r="B366" s="73" t="s">
        <v>77</v>
      </c>
      <c r="C366" s="63"/>
      <c r="D366" s="3" t="s">
        <v>7</v>
      </c>
      <c r="E366" s="5"/>
      <c r="F366" s="5"/>
      <c r="G366" s="39">
        <f>SUM(G369+G371)</f>
        <v>720</v>
      </c>
      <c r="H366" s="5"/>
      <c r="I366" s="5"/>
      <c r="J366" s="5"/>
      <c r="K366" s="5">
        <v>720</v>
      </c>
      <c r="L366" s="5"/>
      <c r="M366" s="5"/>
      <c r="N366" s="5"/>
    </row>
    <row r="367" spans="1:14" ht="12.75">
      <c r="A367" s="89"/>
      <c r="B367" s="89"/>
      <c r="C367" s="75"/>
      <c r="D367" s="73" t="s">
        <v>24</v>
      </c>
      <c r="E367" s="63">
        <v>2017</v>
      </c>
      <c r="F367" s="63"/>
      <c r="G367" s="68"/>
      <c r="H367" s="63"/>
      <c r="I367" s="63"/>
      <c r="J367" s="63"/>
      <c r="K367" s="63"/>
      <c r="L367" s="63"/>
      <c r="M367" s="63"/>
      <c r="N367" s="63"/>
    </row>
    <row r="368" spans="1:14" ht="22.5" customHeight="1" thickBot="1">
      <c r="A368" s="89"/>
      <c r="B368" s="89"/>
      <c r="C368" s="75"/>
      <c r="D368" s="67"/>
      <c r="E368" s="64"/>
      <c r="F368" s="64"/>
      <c r="G368" s="69"/>
      <c r="H368" s="64"/>
      <c r="I368" s="64"/>
      <c r="J368" s="64"/>
      <c r="K368" s="64"/>
      <c r="L368" s="64"/>
      <c r="M368" s="64"/>
      <c r="N368" s="64"/>
    </row>
    <row r="369" spans="1:14" ht="12.75">
      <c r="A369" s="89"/>
      <c r="B369" s="89"/>
      <c r="C369" s="75"/>
      <c r="D369" s="73" t="s">
        <v>25</v>
      </c>
      <c r="E369" s="63"/>
      <c r="F369" s="63"/>
      <c r="G369" s="68">
        <v>72</v>
      </c>
      <c r="H369" s="63"/>
      <c r="I369" s="63"/>
      <c r="J369" s="63"/>
      <c r="K369" s="63">
        <v>72</v>
      </c>
      <c r="L369" s="63"/>
      <c r="M369" s="63"/>
      <c r="N369" s="63"/>
    </row>
    <row r="370" spans="1:14" ht="32.25" customHeight="1" thickBot="1">
      <c r="A370" s="89"/>
      <c r="B370" s="89"/>
      <c r="C370" s="75"/>
      <c r="D370" s="67"/>
      <c r="E370" s="64"/>
      <c r="F370" s="64"/>
      <c r="G370" s="69"/>
      <c r="H370" s="64"/>
      <c r="I370" s="64"/>
      <c r="J370" s="64"/>
      <c r="K370" s="64"/>
      <c r="L370" s="64"/>
      <c r="M370" s="64"/>
      <c r="N370" s="64"/>
    </row>
    <row r="371" spans="1:14" ht="12.75">
      <c r="A371" s="89"/>
      <c r="B371" s="89"/>
      <c r="C371" s="75"/>
      <c r="D371" s="2" t="s">
        <v>12</v>
      </c>
      <c r="E371" s="63"/>
      <c r="F371" s="63"/>
      <c r="G371" s="68">
        <v>648</v>
      </c>
      <c r="H371" s="63"/>
      <c r="I371" s="63"/>
      <c r="J371" s="63"/>
      <c r="K371" s="63">
        <v>648</v>
      </c>
      <c r="L371" s="63"/>
      <c r="M371" s="63"/>
      <c r="N371" s="63"/>
    </row>
    <row r="372" spans="1:14" ht="12.75">
      <c r="A372" s="89"/>
      <c r="B372" s="89"/>
      <c r="C372" s="75"/>
      <c r="D372" s="2" t="s">
        <v>13</v>
      </c>
      <c r="E372" s="75"/>
      <c r="F372" s="75"/>
      <c r="G372" s="88"/>
      <c r="H372" s="75"/>
      <c r="I372" s="75"/>
      <c r="J372" s="75"/>
      <c r="K372" s="75"/>
      <c r="L372" s="75"/>
      <c r="M372" s="75"/>
      <c r="N372" s="75"/>
    </row>
    <row r="373" spans="1:14" ht="22.5">
      <c r="A373" s="89"/>
      <c r="B373" s="89"/>
      <c r="C373" s="75"/>
      <c r="D373" s="2" t="s">
        <v>14</v>
      </c>
      <c r="E373" s="75"/>
      <c r="F373" s="75"/>
      <c r="G373" s="88"/>
      <c r="H373" s="75"/>
      <c r="I373" s="75"/>
      <c r="J373" s="75"/>
      <c r="K373" s="75"/>
      <c r="L373" s="75"/>
      <c r="M373" s="75"/>
      <c r="N373" s="75"/>
    </row>
    <row r="374" spans="1:14" ht="13.5" thickBot="1">
      <c r="A374" s="89"/>
      <c r="B374" s="89"/>
      <c r="C374" s="75"/>
      <c r="D374" s="3" t="s">
        <v>15</v>
      </c>
      <c r="E374" s="64"/>
      <c r="F374" s="64"/>
      <c r="G374" s="69"/>
      <c r="H374" s="64"/>
      <c r="I374" s="64"/>
      <c r="J374" s="64"/>
      <c r="K374" s="64"/>
      <c r="L374" s="64"/>
      <c r="M374" s="64"/>
      <c r="N374" s="64"/>
    </row>
    <row r="375" spans="1:14" ht="22.5">
      <c r="A375" s="89"/>
      <c r="B375" s="89"/>
      <c r="C375" s="75"/>
      <c r="D375" s="2" t="s">
        <v>156</v>
      </c>
      <c r="E375" s="63"/>
      <c r="F375" s="63"/>
      <c r="G375" s="68"/>
      <c r="H375" s="63"/>
      <c r="I375" s="63"/>
      <c r="J375" s="63"/>
      <c r="K375" s="63"/>
      <c r="L375" s="63"/>
      <c r="M375" s="63"/>
      <c r="N375" s="63"/>
    </row>
    <row r="376" spans="1:14" ht="13.5" thickBot="1">
      <c r="A376" s="74"/>
      <c r="B376" s="74"/>
      <c r="C376" s="75"/>
      <c r="D376" s="3" t="s">
        <v>16</v>
      </c>
      <c r="E376" s="64"/>
      <c r="F376" s="64"/>
      <c r="G376" s="69"/>
      <c r="H376" s="64"/>
      <c r="I376" s="64"/>
      <c r="J376" s="64"/>
      <c r="K376" s="64"/>
      <c r="L376" s="64"/>
      <c r="M376" s="64"/>
      <c r="N376" s="64"/>
    </row>
    <row r="377" spans="1:14" ht="14.25" thickBot="1" thickTop="1">
      <c r="A377" s="123" t="s">
        <v>123</v>
      </c>
      <c r="B377" s="125" t="s">
        <v>76</v>
      </c>
      <c r="C377" s="127"/>
      <c r="D377" s="28" t="s">
        <v>7</v>
      </c>
      <c r="E377" s="25"/>
      <c r="F377" s="25"/>
      <c r="G377" s="36">
        <f>SUM(G380+G382)</f>
        <v>2400</v>
      </c>
      <c r="H377" s="25"/>
      <c r="I377" s="25"/>
      <c r="J377" s="25"/>
      <c r="K377" s="25">
        <v>2400</v>
      </c>
      <c r="L377" s="25"/>
      <c r="M377" s="25"/>
      <c r="N377" s="25"/>
    </row>
    <row r="378" spans="1:14" ht="12.75" customHeight="1" thickBot="1">
      <c r="A378" s="123"/>
      <c r="B378" s="125"/>
      <c r="C378" s="128"/>
      <c r="D378" s="141" t="s">
        <v>24</v>
      </c>
      <c r="E378" s="175">
        <v>2017</v>
      </c>
      <c r="F378" s="175"/>
      <c r="G378" s="176"/>
      <c r="H378" s="175"/>
      <c r="I378" s="175"/>
      <c r="J378" s="175"/>
      <c r="K378" s="175"/>
      <c r="L378" s="175"/>
      <c r="M378" s="175"/>
      <c r="N378" s="175"/>
    </row>
    <row r="379" spans="1:14" ht="22.5" customHeight="1" thickBot="1">
      <c r="A379" s="123"/>
      <c r="B379" s="125"/>
      <c r="C379" s="128"/>
      <c r="D379" s="142"/>
      <c r="E379" s="175"/>
      <c r="F379" s="175"/>
      <c r="G379" s="176"/>
      <c r="H379" s="175"/>
      <c r="I379" s="175"/>
      <c r="J379" s="175"/>
      <c r="K379" s="175"/>
      <c r="L379" s="175"/>
      <c r="M379" s="175"/>
      <c r="N379" s="175"/>
    </row>
    <row r="380" spans="1:14" ht="12.75" customHeight="1" thickBot="1">
      <c r="A380" s="123"/>
      <c r="B380" s="125"/>
      <c r="C380" s="128"/>
      <c r="D380" s="141" t="s">
        <v>25</v>
      </c>
      <c r="E380" s="175"/>
      <c r="F380" s="175"/>
      <c r="G380" s="176">
        <v>240</v>
      </c>
      <c r="H380" s="175"/>
      <c r="I380" s="175"/>
      <c r="J380" s="175"/>
      <c r="K380" s="175">
        <v>240</v>
      </c>
      <c r="L380" s="175"/>
      <c r="M380" s="175"/>
      <c r="N380" s="175"/>
    </row>
    <row r="381" spans="1:14" ht="32.25" customHeight="1" thickBot="1">
      <c r="A381" s="123"/>
      <c r="B381" s="125"/>
      <c r="C381" s="128"/>
      <c r="D381" s="142"/>
      <c r="E381" s="175"/>
      <c r="F381" s="175"/>
      <c r="G381" s="176"/>
      <c r="H381" s="175"/>
      <c r="I381" s="175"/>
      <c r="J381" s="175"/>
      <c r="K381" s="175"/>
      <c r="L381" s="175"/>
      <c r="M381" s="175"/>
      <c r="N381" s="175"/>
    </row>
    <row r="382" spans="1:14" ht="13.5" thickBot="1">
      <c r="A382" s="123"/>
      <c r="B382" s="125"/>
      <c r="C382" s="128"/>
      <c r="D382" s="28" t="s">
        <v>12</v>
      </c>
      <c r="E382" s="175"/>
      <c r="F382" s="175"/>
      <c r="G382" s="176">
        <v>2160</v>
      </c>
      <c r="H382" s="175"/>
      <c r="I382" s="175"/>
      <c r="J382" s="175"/>
      <c r="K382" s="175">
        <v>2160</v>
      </c>
      <c r="L382" s="175"/>
      <c r="M382" s="175"/>
      <c r="N382" s="175"/>
    </row>
    <row r="383" spans="1:14" ht="13.5" thickBot="1">
      <c r="A383" s="123"/>
      <c r="B383" s="125"/>
      <c r="C383" s="128"/>
      <c r="D383" s="28" t="s">
        <v>13</v>
      </c>
      <c r="E383" s="175"/>
      <c r="F383" s="175"/>
      <c r="G383" s="176"/>
      <c r="H383" s="175"/>
      <c r="I383" s="175"/>
      <c r="J383" s="175"/>
      <c r="K383" s="175"/>
      <c r="L383" s="175"/>
      <c r="M383" s="175"/>
      <c r="N383" s="175"/>
    </row>
    <row r="384" spans="1:14" ht="23.25" thickBot="1">
      <c r="A384" s="123"/>
      <c r="B384" s="125"/>
      <c r="C384" s="128"/>
      <c r="D384" s="28" t="s">
        <v>14</v>
      </c>
      <c r="E384" s="175"/>
      <c r="F384" s="175"/>
      <c r="G384" s="176"/>
      <c r="H384" s="175"/>
      <c r="I384" s="175"/>
      <c r="J384" s="175"/>
      <c r="K384" s="175"/>
      <c r="L384" s="175"/>
      <c r="M384" s="175"/>
      <c r="N384" s="175"/>
    </row>
    <row r="385" spans="1:14" ht="12.75" customHeight="1" thickBot="1">
      <c r="A385" s="123"/>
      <c r="B385" s="125"/>
      <c r="C385" s="128"/>
      <c r="D385" s="28" t="s">
        <v>15</v>
      </c>
      <c r="E385" s="175"/>
      <c r="F385" s="175"/>
      <c r="G385" s="176"/>
      <c r="H385" s="175"/>
      <c r="I385" s="175"/>
      <c r="J385" s="175"/>
      <c r="K385" s="175"/>
      <c r="L385" s="175"/>
      <c r="M385" s="175"/>
      <c r="N385" s="175"/>
    </row>
    <row r="386" spans="1:14" ht="20.25" customHeight="1" thickBot="1">
      <c r="A386" s="123"/>
      <c r="B386" s="125"/>
      <c r="C386" s="128"/>
      <c r="D386" s="28" t="s">
        <v>156</v>
      </c>
      <c r="E386" s="175"/>
      <c r="F386" s="175"/>
      <c r="G386" s="176"/>
      <c r="H386" s="175"/>
      <c r="I386" s="175"/>
      <c r="J386" s="175"/>
      <c r="K386" s="175"/>
      <c r="L386" s="175"/>
      <c r="M386" s="175"/>
      <c r="N386" s="175"/>
    </row>
    <row r="387" spans="1:14" ht="0.75" customHeight="1" hidden="1" thickBot="1">
      <c r="A387" s="124"/>
      <c r="B387" s="126"/>
      <c r="C387" s="129"/>
      <c r="D387" s="28" t="s">
        <v>16</v>
      </c>
      <c r="E387" s="175"/>
      <c r="F387" s="175"/>
      <c r="G387" s="176"/>
      <c r="H387" s="175"/>
      <c r="I387" s="175"/>
      <c r="J387" s="175"/>
      <c r="K387" s="175"/>
      <c r="L387" s="175"/>
      <c r="M387" s="175"/>
      <c r="N387" s="175"/>
    </row>
    <row r="388" spans="1:14" ht="4.5" customHeight="1" hidden="1" thickBot="1">
      <c r="A388" s="121" t="s">
        <v>124</v>
      </c>
      <c r="B388" s="145" t="s">
        <v>83</v>
      </c>
      <c r="C388" s="122"/>
      <c r="D388" s="3" t="s">
        <v>7</v>
      </c>
      <c r="E388" s="5"/>
      <c r="F388" s="5"/>
      <c r="G388" s="39"/>
      <c r="H388" s="5"/>
      <c r="I388" s="5"/>
      <c r="J388" s="5"/>
      <c r="K388" s="5"/>
      <c r="L388" s="5"/>
      <c r="M388" s="5"/>
      <c r="N388" s="5"/>
    </row>
    <row r="389" spans="1:14" ht="12.75" customHeight="1" hidden="1">
      <c r="A389" s="121"/>
      <c r="B389" s="146"/>
      <c r="C389" s="122"/>
      <c r="D389" s="2" t="s">
        <v>7</v>
      </c>
      <c r="E389" s="29"/>
      <c r="F389" s="29"/>
      <c r="G389" s="40"/>
      <c r="H389" s="29"/>
      <c r="I389" s="29"/>
      <c r="J389" s="29"/>
      <c r="K389" s="29"/>
      <c r="L389" s="29"/>
      <c r="M389" s="29"/>
      <c r="N389" s="29"/>
    </row>
    <row r="390" spans="1:14" ht="22.5" customHeight="1" thickBot="1">
      <c r="A390" s="121"/>
      <c r="B390" s="146"/>
      <c r="C390" s="122"/>
      <c r="D390" s="28" t="s">
        <v>7</v>
      </c>
      <c r="E390" s="25"/>
      <c r="F390" s="25"/>
      <c r="G390" s="41">
        <f>SUM(G393+G395)</f>
        <v>5405</v>
      </c>
      <c r="H390" s="25"/>
      <c r="I390" s="25"/>
      <c r="J390" s="25"/>
      <c r="K390" s="25">
        <v>5405</v>
      </c>
      <c r="L390" s="25"/>
      <c r="M390" s="25"/>
      <c r="N390" s="25"/>
    </row>
    <row r="391" spans="1:14" ht="12.75" customHeight="1">
      <c r="A391" s="121"/>
      <c r="B391" s="146"/>
      <c r="C391" s="122"/>
      <c r="D391" s="177" t="s">
        <v>24</v>
      </c>
      <c r="E391" s="75">
        <v>2017</v>
      </c>
      <c r="F391" s="75"/>
      <c r="G391" s="88"/>
      <c r="H391" s="75"/>
      <c r="I391" s="75"/>
      <c r="J391" s="75"/>
      <c r="K391" s="75"/>
      <c r="L391" s="75"/>
      <c r="M391" s="75"/>
      <c r="N391" s="75"/>
    </row>
    <row r="392" spans="1:14" ht="32.25" customHeight="1" thickBot="1">
      <c r="A392" s="121"/>
      <c r="B392" s="146"/>
      <c r="C392" s="122"/>
      <c r="D392" s="178"/>
      <c r="E392" s="64"/>
      <c r="F392" s="64"/>
      <c r="G392" s="69"/>
      <c r="H392" s="64"/>
      <c r="I392" s="64"/>
      <c r="J392" s="64"/>
      <c r="K392" s="64"/>
      <c r="L392" s="64"/>
      <c r="M392" s="64"/>
      <c r="N392" s="64"/>
    </row>
    <row r="393" spans="1:14" ht="12.75">
      <c r="A393" s="121"/>
      <c r="B393" s="146"/>
      <c r="C393" s="122"/>
      <c r="D393" s="179" t="s">
        <v>25</v>
      </c>
      <c r="E393" s="63"/>
      <c r="F393" s="63"/>
      <c r="G393" s="180">
        <v>541</v>
      </c>
      <c r="H393" s="63"/>
      <c r="I393" s="63"/>
      <c r="J393" s="63"/>
      <c r="K393" s="63">
        <v>541</v>
      </c>
      <c r="L393" s="63"/>
      <c r="M393" s="63"/>
      <c r="N393" s="63"/>
    </row>
    <row r="394" spans="1:14" ht="13.5" thickBot="1">
      <c r="A394" s="121"/>
      <c r="B394" s="146"/>
      <c r="C394" s="122"/>
      <c r="D394" s="178"/>
      <c r="E394" s="64"/>
      <c r="F394" s="64"/>
      <c r="G394" s="181"/>
      <c r="H394" s="64"/>
      <c r="I394" s="64"/>
      <c r="J394" s="64"/>
      <c r="K394" s="64"/>
      <c r="L394" s="64"/>
      <c r="M394" s="64"/>
      <c r="N394" s="64"/>
    </row>
    <row r="395" spans="1:14" ht="12.75">
      <c r="A395" s="121"/>
      <c r="B395" s="146"/>
      <c r="C395" s="122"/>
      <c r="D395" s="2" t="s">
        <v>12</v>
      </c>
      <c r="E395" s="63"/>
      <c r="F395" s="63"/>
      <c r="G395" s="68">
        <v>4864</v>
      </c>
      <c r="H395" s="63"/>
      <c r="I395" s="63"/>
      <c r="J395" s="63"/>
      <c r="K395" s="63">
        <v>4864</v>
      </c>
      <c r="L395" s="63"/>
      <c r="M395" s="63"/>
      <c r="N395" s="63"/>
    </row>
    <row r="396" spans="1:14" ht="12.75">
      <c r="A396" s="121"/>
      <c r="B396" s="146"/>
      <c r="C396" s="122"/>
      <c r="D396" s="2" t="s">
        <v>13</v>
      </c>
      <c r="E396" s="75"/>
      <c r="F396" s="75"/>
      <c r="G396" s="88"/>
      <c r="H396" s="75"/>
      <c r="I396" s="75"/>
      <c r="J396" s="75"/>
      <c r="K396" s="75"/>
      <c r="L396" s="75"/>
      <c r="M396" s="75"/>
      <c r="N396" s="75"/>
    </row>
    <row r="397" spans="1:14" ht="22.5">
      <c r="A397" s="121"/>
      <c r="B397" s="146"/>
      <c r="C397" s="122"/>
      <c r="D397" s="2" t="s">
        <v>14</v>
      </c>
      <c r="E397" s="75"/>
      <c r="F397" s="75"/>
      <c r="G397" s="88"/>
      <c r="H397" s="75"/>
      <c r="I397" s="75"/>
      <c r="J397" s="75"/>
      <c r="K397" s="75"/>
      <c r="L397" s="75"/>
      <c r="M397" s="75"/>
      <c r="N397" s="75"/>
    </row>
    <row r="398" spans="1:14" ht="14.25" customHeight="1" thickBot="1">
      <c r="A398" s="98"/>
      <c r="B398" s="147"/>
      <c r="C398" s="96"/>
      <c r="D398" s="3" t="s">
        <v>15</v>
      </c>
      <c r="E398" s="64"/>
      <c r="F398" s="64"/>
      <c r="G398" s="69"/>
      <c r="H398" s="64"/>
      <c r="I398" s="64"/>
      <c r="J398" s="64"/>
      <c r="K398" s="64"/>
      <c r="L398" s="64"/>
      <c r="M398" s="64"/>
      <c r="N398" s="64"/>
    </row>
    <row r="399" spans="1:14" ht="12.75">
      <c r="A399" s="89" t="s">
        <v>125</v>
      </c>
      <c r="B399" s="91" t="s">
        <v>82</v>
      </c>
      <c r="C399" s="75"/>
      <c r="D399" s="2" t="s">
        <v>7</v>
      </c>
      <c r="E399" s="63"/>
      <c r="F399" s="63"/>
      <c r="G399" s="68">
        <f>SUM(G403+G405)</f>
        <v>480</v>
      </c>
      <c r="H399" s="63"/>
      <c r="I399" s="63"/>
      <c r="J399" s="63"/>
      <c r="K399" s="63">
        <v>480</v>
      </c>
      <c r="L399" s="63"/>
      <c r="M399" s="63"/>
      <c r="N399" s="63"/>
    </row>
    <row r="400" spans="1:14" ht="13.5" thickBot="1">
      <c r="A400" s="89"/>
      <c r="B400" s="91"/>
      <c r="C400" s="75"/>
      <c r="D400" s="3" t="s">
        <v>148</v>
      </c>
      <c r="E400" s="64"/>
      <c r="F400" s="64"/>
      <c r="G400" s="69"/>
      <c r="H400" s="64"/>
      <c r="I400" s="64"/>
      <c r="J400" s="64"/>
      <c r="K400" s="64"/>
      <c r="L400" s="64"/>
      <c r="M400" s="64"/>
      <c r="N400" s="64"/>
    </row>
    <row r="401" spans="1:14" ht="12.75">
      <c r="A401" s="89"/>
      <c r="B401" s="91"/>
      <c r="C401" s="75"/>
      <c r="D401" s="73" t="s">
        <v>24</v>
      </c>
      <c r="E401" s="63">
        <v>2017</v>
      </c>
      <c r="F401" s="63"/>
      <c r="G401" s="68"/>
      <c r="H401" s="63"/>
      <c r="I401" s="63"/>
      <c r="J401" s="63"/>
      <c r="K401" s="63"/>
      <c r="L401" s="63"/>
      <c r="M401" s="63"/>
      <c r="N401" s="63"/>
    </row>
    <row r="402" spans="1:14" ht="13.5" thickBot="1">
      <c r="A402" s="89"/>
      <c r="B402" s="91"/>
      <c r="C402" s="75"/>
      <c r="D402" s="67"/>
      <c r="E402" s="64"/>
      <c r="F402" s="64"/>
      <c r="G402" s="69"/>
      <c r="H402" s="64"/>
      <c r="I402" s="64"/>
      <c r="J402" s="64"/>
      <c r="K402" s="64"/>
      <c r="L402" s="64"/>
      <c r="M402" s="64"/>
      <c r="N402" s="64"/>
    </row>
    <row r="403" spans="1:14" ht="12.75">
      <c r="A403" s="89"/>
      <c r="B403" s="91"/>
      <c r="C403" s="93"/>
      <c r="D403" s="73" t="s">
        <v>25</v>
      </c>
      <c r="E403" s="63"/>
      <c r="F403" s="63"/>
      <c r="G403" s="68">
        <v>48</v>
      </c>
      <c r="H403" s="63"/>
      <c r="I403" s="63"/>
      <c r="J403" s="63"/>
      <c r="K403" s="63">
        <v>48</v>
      </c>
      <c r="L403" s="63"/>
      <c r="M403" s="63"/>
      <c r="N403" s="63"/>
    </row>
    <row r="404" spans="1:14" ht="26.25" customHeight="1" thickBot="1">
      <c r="A404" s="89"/>
      <c r="B404" s="91"/>
      <c r="C404" s="93"/>
      <c r="D404" s="67"/>
      <c r="E404" s="64"/>
      <c r="F404" s="64"/>
      <c r="G404" s="69"/>
      <c r="H404" s="64"/>
      <c r="I404" s="64"/>
      <c r="J404" s="64"/>
      <c r="K404" s="64"/>
      <c r="L404" s="64"/>
      <c r="M404" s="64"/>
      <c r="N404" s="64"/>
    </row>
    <row r="405" spans="1:14" ht="12.75">
      <c r="A405" s="89"/>
      <c r="B405" s="91"/>
      <c r="C405" s="75"/>
      <c r="D405" s="2" t="s">
        <v>12</v>
      </c>
      <c r="E405" s="63"/>
      <c r="F405" s="63"/>
      <c r="G405" s="68">
        <v>432</v>
      </c>
      <c r="H405" s="63"/>
      <c r="I405" s="63"/>
      <c r="J405" s="63"/>
      <c r="K405" s="63">
        <v>432</v>
      </c>
      <c r="L405" s="63"/>
      <c r="M405" s="63"/>
      <c r="N405" s="63"/>
    </row>
    <row r="406" spans="1:14" ht="12.75">
      <c r="A406" s="89"/>
      <c r="B406" s="91"/>
      <c r="C406" s="75"/>
      <c r="D406" s="2" t="s">
        <v>13</v>
      </c>
      <c r="E406" s="75"/>
      <c r="F406" s="75"/>
      <c r="G406" s="88"/>
      <c r="H406" s="75"/>
      <c r="I406" s="75"/>
      <c r="J406" s="75"/>
      <c r="K406" s="75"/>
      <c r="L406" s="75"/>
      <c r="M406" s="75"/>
      <c r="N406" s="75"/>
    </row>
    <row r="407" spans="1:14" ht="19.5" customHeight="1">
      <c r="A407" s="89"/>
      <c r="B407" s="91"/>
      <c r="C407" s="75"/>
      <c r="D407" s="2" t="s">
        <v>14</v>
      </c>
      <c r="E407" s="75"/>
      <c r="F407" s="75"/>
      <c r="G407" s="88"/>
      <c r="H407" s="75"/>
      <c r="I407" s="75"/>
      <c r="J407" s="75"/>
      <c r="K407" s="75"/>
      <c r="L407" s="75"/>
      <c r="M407" s="75"/>
      <c r="N407" s="75"/>
    </row>
    <row r="408" spans="1:14" ht="13.5" thickBot="1">
      <c r="A408" s="89"/>
      <c r="B408" s="91"/>
      <c r="C408" s="75"/>
      <c r="D408" s="3" t="s">
        <v>15</v>
      </c>
      <c r="E408" s="64"/>
      <c r="F408" s="64"/>
      <c r="G408" s="69"/>
      <c r="H408" s="64"/>
      <c r="I408" s="64"/>
      <c r="J408" s="64"/>
      <c r="K408" s="64"/>
      <c r="L408" s="64"/>
      <c r="M408" s="64"/>
      <c r="N408" s="64"/>
    </row>
    <row r="409" spans="1:14" ht="13.5" thickBot="1">
      <c r="A409" s="74"/>
      <c r="B409" s="92"/>
      <c r="C409" s="64"/>
      <c r="D409" s="24"/>
      <c r="E409" s="25"/>
      <c r="F409" s="25"/>
      <c r="G409" s="36"/>
      <c r="H409" s="25"/>
      <c r="I409" s="25"/>
      <c r="J409" s="25"/>
      <c r="K409" s="36"/>
      <c r="L409" s="25"/>
      <c r="M409" s="25"/>
      <c r="N409" s="25"/>
    </row>
    <row r="410" spans="1:14" ht="13.5" thickBot="1">
      <c r="A410" s="73" t="s">
        <v>126</v>
      </c>
      <c r="B410" s="90" t="s">
        <v>81</v>
      </c>
      <c r="C410" s="63"/>
      <c r="D410" s="24" t="s">
        <v>7</v>
      </c>
      <c r="E410" s="25"/>
      <c r="F410" s="25"/>
      <c r="G410" s="36">
        <v>1973</v>
      </c>
      <c r="H410" s="25"/>
      <c r="I410" s="25"/>
      <c r="J410" s="25"/>
      <c r="K410" s="35">
        <v>1973</v>
      </c>
      <c r="L410" s="25"/>
      <c r="M410" s="25"/>
      <c r="N410" s="25"/>
    </row>
    <row r="411" spans="1:14" ht="13.5" thickBot="1">
      <c r="A411" s="89"/>
      <c r="B411" s="91"/>
      <c r="C411" s="75"/>
      <c r="D411" s="123" t="s">
        <v>24</v>
      </c>
      <c r="E411" s="21">
        <v>2017</v>
      </c>
      <c r="F411" s="19"/>
      <c r="G411" s="30"/>
      <c r="H411" s="19"/>
      <c r="I411" s="19"/>
      <c r="J411" s="19"/>
      <c r="K411" s="19"/>
      <c r="L411" s="19"/>
      <c r="M411" s="19"/>
      <c r="N411" s="19"/>
    </row>
    <row r="412" spans="1:14" ht="13.5" thickBot="1">
      <c r="A412" s="89"/>
      <c r="B412" s="91"/>
      <c r="C412" s="75"/>
      <c r="D412" s="130"/>
      <c r="E412" s="20"/>
      <c r="F412" s="20"/>
      <c r="G412" s="31"/>
      <c r="H412" s="20"/>
      <c r="I412" s="20"/>
      <c r="J412" s="20"/>
      <c r="K412" s="20"/>
      <c r="L412" s="20"/>
      <c r="M412" s="20"/>
      <c r="N412" s="20"/>
    </row>
    <row r="413" spans="1:14" ht="12.75">
      <c r="A413" s="89"/>
      <c r="B413" s="91"/>
      <c r="C413" s="75"/>
      <c r="D413" s="73" t="s">
        <v>25</v>
      </c>
      <c r="E413" s="63"/>
      <c r="F413" s="63"/>
      <c r="G413" s="68">
        <v>197</v>
      </c>
      <c r="H413" s="63"/>
      <c r="I413" s="63"/>
      <c r="J413" s="63"/>
      <c r="K413" s="63">
        <v>197</v>
      </c>
      <c r="L413" s="63"/>
      <c r="M413" s="63"/>
      <c r="N413" s="63"/>
    </row>
    <row r="414" spans="1:14" ht="13.5" thickBot="1">
      <c r="A414" s="89"/>
      <c r="B414" s="91"/>
      <c r="C414" s="93"/>
      <c r="D414" s="67"/>
      <c r="E414" s="64"/>
      <c r="F414" s="64"/>
      <c r="G414" s="69"/>
      <c r="H414" s="64"/>
      <c r="I414" s="64"/>
      <c r="J414" s="64"/>
      <c r="K414" s="64"/>
      <c r="L414" s="64"/>
      <c r="M414" s="64"/>
      <c r="N414" s="64"/>
    </row>
    <row r="415" spans="1:14" ht="26.25" customHeight="1" thickBot="1">
      <c r="A415" s="89"/>
      <c r="B415" s="91"/>
      <c r="C415" s="93"/>
      <c r="D415" s="24" t="s">
        <v>12</v>
      </c>
      <c r="E415" s="63"/>
      <c r="F415" s="63"/>
      <c r="G415" s="68">
        <v>1776</v>
      </c>
      <c r="H415" s="63"/>
      <c r="I415" s="63"/>
      <c r="J415" s="63"/>
      <c r="K415" s="63">
        <v>1776</v>
      </c>
      <c r="L415" s="63"/>
      <c r="M415" s="63"/>
      <c r="N415" s="63"/>
    </row>
    <row r="416" spans="1:14" ht="12.75">
      <c r="A416" s="89"/>
      <c r="B416" s="91"/>
      <c r="C416" s="75"/>
      <c r="D416" s="2" t="s">
        <v>13</v>
      </c>
      <c r="E416" s="75"/>
      <c r="F416" s="75"/>
      <c r="G416" s="88"/>
      <c r="H416" s="75"/>
      <c r="I416" s="75"/>
      <c r="J416" s="75"/>
      <c r="K416" s="75"/>
      <c r="L416" s="75"/>
      <c r="M416" s="75"/>
      <c r="N416" s="75"/>
    </row>
    <row r="417" spans="1:14" ht="22.5">
      <c r="A417" s="89"/>
      <c r="B417" s="91"/>
      <c r="C417" s="75"/>
      <c r="D417" s="2" t="s">
        <v>14</v>
      </c>
      <c r="E417" s="75"/>
      <c r="F417" s="75"/>
      <c r="G417" s="88"/>
      <c r="H417" s="75"/>
      <c r="I417" s="75"/>
      <c r="J417" s="75"/>
      <c r="K417" s="75"/>
      <c r="L417" s="75"/>
      <c r="M417" s="75"/>
      <c r="N417" s="75"/>
    </row>
    <row r="418" spans="1:14" ht="19.5" customHeight="1" thickBot="1">
      <c r="A418" s="89"/>
      <c r="B418" s="91"/>
      <c r="C418" s="75"/>
      <c r="D418" s="3" t="s">
        <v>15</v>
      </c>
      <c r="E418" s="64"/>
      <c r="F418" s="64"/>
      <c r="G418" s="69"/>
      <c r="H418" s="64"/>
      <c r="I418" s="64"/>
      <c r="J418" s="64"/>
      <c r="K418" s="64"/>
      <c r="L418" s="64"/>
      <c r="M418" s="64"/>
      <c r="N418" s="64"/>
    </row>
    <row r="419" spans="1:14" ht="22.5">
      <c r="A419" s="89"/>
      <c r="B419" s="91"/>
      <c r="C419" s="75"/>
      <c r="D419" s="2" t="s">
        <v>156</v>
      </c>
      <c r="E419" s="63"/>
      <c r="F419" s="63"/>
      <c r="G419" s="68"/>
      <c r="H419" s="63"/>
      <c r="I419" s="63"/>
      <c r="J419" s="63"/>
      <c r="K419" s="63"/>
      <c r="L419" s="63"/>
      <c r="M419" s="63"/>
      <c r="N419" s="63"/>
    </row>
    <row r="420" spans="1:14" ht="13.5" thickBot="1">
      <c r="A420" s="74"/>
      <c r="B420" s="92"/>
      <c r="C420" s="64"/>
      <c r="D420" s="3" t="s">
        <v>16</v>
      </c>
      <c r="E420" s="64"/>
      <c r="F420" s="64"/>
      <c r="G420" s="69"/>
      <c r="H420" s="64"/>
      <c r="I420" s="64"/>
      <c r="J420" s="64"/>
      <c r="K420" s="64"/>
      <c r="L420" s="64"/>
      <c r="M420" s="64"/>
      <c r="N420" s="64"/>
    </row>
    <row r="421" spans="1:14" ht="13.5" thickBot="1">
      <c r="A421" s="73" t="s">
        <v>127</v>
      </c>
      <c r="B421" s="90" t="s">
        <v>84</v>
      </c>
      <c r="C421" s="63"/>
      <c r="D421" s="3" t="s">
        <v>7</v>
      </c>
      <c r="E421" s="5"/>
      <c r="F421" s="5"/>
      <c r="G421" s="39">
        <f>SUM(G424+G426)</f>
        <v>624</v>
      </c>
      <c r="H421" s="5"/>
      <c r="I421" s="5"/>
      <c r="J421" s="5"/>
      <c r="K421" s="5"/>
      <c r="L421" s="5">
        <v>624</v>
      </c>
      <c r="M421" s="5"/>
      <c r="N421" s="5"/>
    </row>
    <row r="422" spans="1:14" ht="12.75">
      <c r="A422" s="89"/>
      <c r="B422" s="91"/>
      <c r="C422" s="75"/>
      <c r="D422" s="73" t="s">
        <v>24</v>
      </c>
      <c r="E422" s="63">
        <v>2018</v>
      </c>
      <c r="F422" s="63"/>
      <c r="G422" s="68"/>
      <c r="H422" s="63"/>
      <c r="I422" s="63"/>
      <c r="J422" s="63"/>
      <c r="K422" s="63"/>
      <c r="L422" s="63"/>
      <c r="M422" s="63"/>
      <c r="N422" s="63"/>
    </row>
    <row r="423" spans="1:14" ht="13.5" thickBot="1">
      <c r="A423" s="89"/>
      <c r="B423" s="91"/>
      <c r="C423" s="75"/>
      <c r="D423" s="67"/>
      <c r="E423" s="64"/>
      <c r="F423" s="64"/>
      <c r="G423" s="69"/>
      <c r="H423" s="64"/>
      <c r="I423" s="64"/>
      <c r="J423" s="64"/>
      <c r="K423" s="64"/>
      <c r="L423" s="64"/>
      <c r="M423" s="64"/>
      <c r="N423" s="64"/>
    </row>
    <row r="424" spans="1:14" ht="12.75">
      <c r="A424" s="89"/>
      <c r="B424" s="91"/>
      <c r="C424" s="75"/>
      <c r="D424" s="73" t="s">
        <v>25</v>
      </c>
      <c r="E424" s="63"/>
      <c r="F424" s="63"/>
      <c r="G424" s="68">
        <v>62</v>
      </c>
      <c r="H424" s="63"/>
      <c r="I424" s="63"/>
      <c r="J424" s="63"/>
      <c r="K424" s="63"/>
      <c r="L424" s="63">
        <v>62</v>
      </c>
      <c r="M424" s="63"/>
      <c r="N424" s="63"/>
    </row>
    <row r="425" spans="1:14" ht="13.5" thickBot="1">
      <c r="A425" s="89"/>
      <c r="B425" s="91"/>
      <c r="C425" s="93"/>
      <c r="D425" s="67"/>
      <c r="E425" s="64"/>
      <c r="F425" s="64"/>
      <c r="G425" s="69"/>
      <c r="H425" s="64"/>
      <c r="I425" s="64"/>
      <c r="J425" s="64"/>
      <c r="K425" s="64"/>
      <c r="L425" s="64"/>
      <c r="M425" s="64"/>
      <c r="N425" s="64"/>
    </row>
    <row r="426" spans="1:14" ht="26.25" customHeight="1">
      <c r="A426" s="89"/>
      <c r="B426" s="91"/>
      <c r="C426" s="93"/>
      <c r="D426" s="22" t="s">
        <v>12</v>
      </c>
      <c r="E426" s="63"/>
      <c r="F426" s="63"/>
      <c r="G426" s="68">
        <v>562</v>
      </c>
      <c r="H426" s="63"/>
      <c r="I426" s="63"/>
      <c r="J426" s="63"/>
      <c r="K426" s="63"/>
      <c r="L426" s="63">
        <v>562</v>
      </c>
      <c r="M426" s="63"/>
      <c r="N426" s="63"/>
    </row>
    <row r="427" spans="1:14" ht="12.75">
      <c r="A427" s="89"/>
      <c r="B427" s="91"/>
      <c r="C427" s="93"/>
      <c r="D427" s="23" t="s">
        <v>13</v>
      </c>
      <c r="E427" s="75"/>
      <c r="F427" s="75"/>
      <c r="G427" s="88"/>
      <c r="H427" s="75"/>
      <c r="I427" s="75"/>
      <c r="J427" s="75"/>
      <c r="K427" s="75"/>
      <c r="L427" s="75"/>
      <c r="M427" s="75"/>
      <c r="N427" s="75"/>
    </row>
    <row r="428" spans="1:14" ht="22.5">
      <c r="A428" s="89"/>
      <c r="B428" s="91"/>
      <c r="C428" s="93"/>
      <c r="D428" s="23" t="s">
        <v>14</v>
      </c>
      <c r="E428" s="75"/>
      <c r="F428" s="75"/>
      <c r="G428" s="88"/>
      <c r="H428" s="75"/>
      <c r="I428" s="75"/>
      <c r="J428" s="75"/>
      <c r="K428" s="75"/>
      <c r="L428" s="75"/>
      <c r="M428" s="75"/>
      <c r="N428" s="75"/>
    </row>
    <row r="429" spans="1:14" ht="19.5" customHeight="1" thickBot="1">
      <c r="A429" s="89"/>
      <c r="B429" s="91"/>
      <c r="C429" s="93"/>
      <c r="D429" s="4" t="s">
        <v>15</v>
      </c>
      <c r="E429" s="64"/>
      <c r="F429" s="64"/>
      <c r="G429" s="69"/>
      <c r="H429" s="64"/>
      <c r="I429" s="64"/>
      <c r="J429" s="64"/>
      <c r="K429" s="64"/>
      <c r="L429" s="64"/>
      <c r="M429" s="64"/>
      <c r="N429" s="64"/>
    </row>
    <row r="430" spans="1:14" ht="22.5">
      <c r="A430" s="89"/>
      <c r="B430" s="91"/>
      <c r="C430" s="75"/>
      <c r="D430" s="2" t="s">
        <v>156</v>
      </c>
      <c r="E430" s="63"/>
      <c r="F430" s="63"/>
      <c r="G430" s="68"/>
      <c r="H430" s="63"/>
      <c r="I430" s="63"/>
      <c r="J430" s="63"/>
      <c r="K430" s="63"/>
      <c r="L430" s="63"/>
      <c r="M430" s="63"/>
      <c r="N430" s="63"/>
    </row>
    <row r="431" spans="1:14" ht="13.5" thickBot="1">
      <c r="A431" s="74"/>
      <c r="B431" s="92"/>
      <c r="C431" s="64"/>
      <c r="D431" s="3" t="s">
        <v>16</v>
      </c>
      <c r="E431" s="64"/>
      <c r="F431" s="64"/>
      <c r="G431" s="69"/>
      <c r="H431" s="64"/>
      <c r="I431" s="64"/>
      <c r="J431" s="64"/>
      <c r="K431" s="64"/>
      <c r="L431" s="64"/>
      <c r="M431" s="64"/>
      <c r="N431" s="64"/>
    </row>
    <row r="432" spans="1:14" ht="13.5" thickBot="1">
      <c r="A432" s="73" t="s">
        <v>128</v>
      </c>
      <c r="B432" s="90" t="s">
        <v>79</v>
      </c>
      <c r="C432" s="63"/>
      <c r="D432" s="3" t="s">
        <v>7</v>
      </c>
      <c r="E432" s="5"/>
      <c r="F432" s="5"/>
      <c r="G432" s="39">
        <v>2246</v>
      </c>
      <c r="H432" s="5"/>
      <c r="I432" s="5"/>
      <c r="J432" s="5"/>
      <c r="K432" s="5"/>
      <c r="L432" s="5">
        <v>2246</v>
      </c>
      <c r="M432" s="5"/>
      <c r="N432" s="5"/>
    </row>
    <row r="433" spans="1:14" ht="12.75">
      <c r="A433" s="89"/>
      <c r="B433" s="91"/>
      <c r="C433" s="75"/>
      <c r="D433" s="73" t="s">
        <v>24</v>
      </c>
      <c r="E433" s="63">
        <v>2018</v>
      </c>
      <c r="F433" s="63"/>
      <c r="G433" s="68"/>
      <c r="H433" s="63"/>
      <c r="I433" s="63"/>
      <c r="J433" s="63"/>
      <c r="K433" s="63"/>
      <c r="L433" s="63"/>
      <c r="M433" s="63"/>
      <c r="N433" s="63"/>
    </row>
    <row r="434" spans="1:14" ht="13.5" thickBot="1">
      <c r="A434" s="89"/>
      <c r="B434" s="91"/>
      <c r="C434" s="75"/>
      <c r="D434" s="67"/>
      <c r="E434" s="64"/>
      <c r="F434" s="64"/>
      <c r="G434" s="69"/>
      <c r="H434" s="64"/>
      <c r="I434" s="64"/>
      <c r="J434" s="64"/>
      <c r="K434" s="64"/>
      <c r="L434" s="64"/>
      <c r="M434" s="64"/>
      <c r="N434" s="64"/>
    </row>
    <row r="435" spans="1:14" ht="12.75">
      <c r="A435" s="89"/>
      <c r="B435" s="91"/>
      <c r="C435" s="75"/>
      <c r="D435" s="73" t="s">
        <v>25</v>
      </c>
      <c r="E435" s="63"/>
      <c r="F435" s="63"/>
      <c r="G435" s="68">
        <v>225</v>
      </c>
      <c r="H435" s="63"/>
      <c r="I435" s="63"/>
      <c r="J435" s="63"/>
      <c r="K435" s="63"/>
      <c r="L435" s="63">
        <v>225</v>
      </c>
      <c r="M435" s="63"/>
      <c r="N435" s="63"/>
    </row>
    <row r="436" spans="1:14" ht="13.5" thickBot="1">
      <c r="A436" s="89"/>
      <c r="B436" s="91"/>
      <c r="C436" s="93"/>
      <c r="D436" s="67"/>
      <c r="E436" s="64"/>
      <c r="F436" s="64"/>
      <c r="G436" s="69"/>
      <c r="H436" s="64"/>
      <c r="I436" s="64"/>
      <c r="J436" s="64"/>
      <c r="K436" s="64"/>
      <c r="L436" s="64"/>
      <c r="M436" s="64"/>
      <c r="N436" s="64"/>
    </row>
    <row r="437" spans="1:14" ht="26.25" customHeight="1" thickBot="1">
      <c r="A437" s="89"/>
      <c r="B437" s="91"/>
      <c r="C437" s="93"/>
      <c r="D437" s="24" t="s">
        <v>12</v>
      </c>
      <c r="E437" s="19"/>
      <c r="F437" s="63"/>
      <c r="G437" s="68"/>
      <c r="H437" s="63"/>
      <c r="I437" s="63"/>
      <c r="J437" s="63"/>
      <c r="K437" s="63"/>
      <c r="L437" s="63"/>
      <c r="M437" s="63"/>
      <c r="N437" s="63"/>
    </row>
    <row r="438" spans="1:14" ht="13.5" thickBot="1">
      <c r="A438" s="89"/>
      <c r="B438" s="91"/>
      <c r="C438" s="75"/>
      <c r="D438" s="2" t="s">
        <v>13</v>
      </c>
      <c r="E438" s="21"/>
      <c r="F438" s="75"/>
      <c r="G438" s="88"/>
      <c r="H438" s="75"/>
      <c r="I438" s="75"/>
      <c r="J438" s="75"/>
      <c r="K438" s="75"/>
      <c r="L438" s="75"/>
      <c r="M438" s="75"/>
      <c r="N438" s="75"/>
    </row>
    <row r="439" spans="1:14" ht="23.25" thickBot="1">
      <c r="A439" s="89"/>
      <c r="B439" s="91"/>
      <c r="C439" s="75"/>
      <c r="D439" s="24" t="s">
        <v>14</v>
      </c>
      <c r="E439" s="21"/>
      <c r="F439" s="75"/>
      <c r="G439" s="88"/>
      <c r="H439" s="75"/>
      <c r="I439" s="75"/>
      <c r="J439" s="75"/>
      <c r="K439" s="75"/>
      <c r="L439" s="75"/>
      <c r="M439" s="75"/>
      <c r="N439" s="75"/>
    </row>
    <row r="440" spans="1:14" ht="19.5" customHeight="1" thickBot="1">
      <c r="A440" s="89"/>
      <c r="B440" s="91"/>
      <c r="C440" s="75"/>
      <c r="D440" s="3" t="s">
        <v>15</v>
      </c>
      <c r="E440" s="20"/>
      <c r="F440" s="64"/>
      <c r="G440" s="69"/>
      <c r="H440" s="64"/>
      <c r="I440" s="64"/>
      <c r="J440" s="64"/>
      <c r="K440" s="64"/>
      <c r="L440" s="64"/>
      <c r="M440" s="64"/>
      <c r="N440" s="64"/>
    </row>
    <row r="441" spans="1:14" ht="22.5">
      <c r="A441" s="89"/>
      <c r="B441" s="91"/>
      <c r="C441" s="75"/>
      <c r="D441" s="2" t="s">
        <v>156</v>
      </c>
      <c r="E441" s="63"/>
      <c r="F441" s="63"/>
      <c r="G441" s="68">
        <v>2021</v>
      </c>
      <c r="H441" s="63"/>
      <c r="I441" s="63"/>
      <c r="J441" s="63"/>
      <c r="K441" s="63"/>
      <c r="L441" s="63">
        <v>2021</v>
      </c>
      <c r="M441" s="63"/>
      <c r="N441" s="63"/>
    </row>
    <row r="442" spans="1:14" ht="13.5" thickBot="1">
      <c r="A442" s="74"/>
      <c r="B442" s="92"/>
      <c r="C442" s="64"/>
      <c r="D442" s="3" t="s">
        <v>16</v>
      </c>
      <c r="E442" s="64"/>
      <c r="F442" s="64"/>
      <c r="G442" s="69"/>
      <c r="H442" s="64"/>
      <c r="I442" s="64"/>
      <c r="J442" s="64"/>
      <c r="K442" s="64"/>
      <c r="L442" s="64"/>
      <c r="M442" s="64"/>
      <c r="N442" s="64"/>
    </row>
    <row r="443" spans="1:14" ht="13.5" thickBot="1">
      <c r="A443" s="73" t="s">
        <v>129</v>
      </c>
      <c r="B443" s="90" t="s">
        <v>80</v>
      </c>
      <c r="C443" s="63"/>
      <c r="D443" s="3" t="s">
        <v>7</v>
      </c>
      <c r="E443" s="5"/>
      <c r="F443" s="5"/>
      <c r="G443" s="39">
        <f>SUM(G447+G449)</f>
        <v>1719</v>
      </c>
      <c r="H443" s="5"/>
      <c r="I443" s="5"/>
      <c r="J443" s="5"/>
      <c r="K443" s="5"/>
      <c r="L443" s="5">
        <f>SUM(L447+L449)</f>
        <v>1719</v>
      </c>
      <c r="M443" s="5"/>
      <c r="N443" s="5"/>
    </row>
    <row r="444" spans="1:14" ht="12.75">
      <c r="A444" s="89"/>
      <c r="B444" s="91"/>
      <c r="C444" s="75"/>
      <c r="D444" s="73" t="s">
        <v>43</v>
      </c>
      <c r="E444" s="63">
        <v>2018</v>
      </c>
      <c r="F444" s="63"/>
      <c r="G444" s="68"/>
      <c r="H444" s="63"/>
      <c r="I444" s="63"/>
      <c r="J444" s="63"/>
      <c r="K444" s="63"/>
      <c r="L444" s="63"/>
      <c r="M444" s="63"/>
      <c r="N444" s="63"/>
    </row>
    <row r="445" spans="1:14" ht="12.75">
      <c r="A445" s="89"/>
      <c r="B445" s="91"/>
      <c r="C445" s="75"/>
      <c r="D445" s="89"/>
      <c r="E445" s="75"/>
      <c r="F445" s="75"/>
      <c r="G445" s="88"/>
      <c r="H445" s="75"/>
      <c r="I445" s="75"/>
      <c r="J445" s="75"/>
      <c r="K445" s="75"/>
      <c r="L445" s="75"/>
      <c r="M445" s="75"/>
      <c r="N445" s="75"/>
    </row>
    <row r="446" spans="1:14" ht="12.75">
      <c r="A446" s="89"/>
      <c r="B446" s="91"/>
      <c r="C446" s="75"/>
      <c r="D446" s="89"/>
      <c r="E446" s="75"/>
      <c r="F446" s="75"/>
      <c r="G446" s="88"/>
      <c r="H446" s="66"/>
      <c r="I446" s="75"/>
      <c r="J446" s="75"/>
      <c r="K446" s="75"/>
      <c r="L446" s="75"/>
      <c r="M446" s="75"/>
      <c r="N446" s="75"/>
    </row>
    <row r="447" spans="1:14" ht="12.75">
      <c r="A447" s="89"/>
      <c r="B447" s="91"/>
      <c r="C447" s="93"/>
      <c r="D447" s="82" t="s">
        <v>44</v>
      </c>
      <c r="E447" s="76"/>
      <c r="F447" s="76"/>
      <c r="G447" s="83">
        <v>172</v>
      </c>
      <c r="H447" s="76"/>
      <c r="I447" s="76"/>
      <c r="J447" s="76"/>
      <c r="K447" s="76"/>
      <c r="L447" s="70">
        <v>172</v>
      </c>
      <c r="M447" s="76"/>
      <c r="N447" s="76"/>
    </row>
    <row r="448" spans="1:14" ht="26.25" customHeight="1">
      <c r="A448" s="89"/>
      <c r="B448" s="91"/>
      <c r="C448" s="93"/>
      <c r="D448" s="71"/>
      <c r="E448" s="77"/>
      <c r="F448" s="77"/>
      <c r="G448" s="84"/>
      <c r="H448" s="77"/>
      <c r="I448" s="77"/>
      <c r="J448" s="77"/>
      <c r="K448" s="77"/>
      <c r="L448" s="71"/>
      <c r="M448" s="77"/>
      <c r="N448" s="77"/>
    </row>
    <row r="449" spans="1:14" ht="12.75">
      <c r="A449" s="89"/>
      <c r="B449" s="91"/>
      <c r="C449" s="75"/>
      <c r="D449" s="78" t="s">
        <v>45</v>
      </c>
      <c r="E449" s="65"/>
      <c r="F449" s="65"/>
      <c r="G449" s="79">
        <v>1547</v>
      </c>
      <c r="H449" s="65"/>
      <c r="I449" s="65"/>
      <c r="J449" s="65"/>
      <c r="K449" s="65"/>
      <c r="L449" s="65">
        <v>1547</v>
      </c>
      <c r="M449" s="65"/>
      <c r="N449" s="65"/>
    </row>
    <row r="450" spans="1:14" ht="12.75">
      <c r="A450" s="89"/>
      <c r="B450" s="91"/>
      <c r="C450" s="75"/>
      <c r="D450" s="66"/>
      <c r="E450" s="66"/>
      <c r="F450" s="66"/>
      <c r="G450" s="80"/>
      <c r="H450" s="66"/>
      <c r="I450" s="66"/>
      <c r="J450" s="66"/>
      <c r="K450" s="66"/>
      <c r="L450" s="66"/>
      <c r="M450" s="66"/>
      <c r="N450" s="66"/>
    </row>
    <row r="451" spans="1:14" ht="19.5" customHeight="1" thickBot="1">
      <c r="A451" s="89"/>
      <c r="B451" s="91"/>
      <c r="C451" s="75"/>
      <c r="D451" s="67"/>
      <c r="E451" s="67"/>
      <c r="F451" s="67"/>
      <c r="G451" s="81"/>
      <c r="H451" s="67"/>
      <c r="I451" s="67"/>
      <c r="J451" s="67"/>
      <c r="K451" s="67"/>
      <c r="L451" s="67"/>
      <c r="M451" s="67"/>
      <c r="N451" s="67"/>
    </row>
    <row r="452" spans="1:14" ht="12.75">
      <c r="A452" s="89"/>
      <c r="B452" s="91"/>
      <c r="C452" s="75"/>
      <c r="D452" s="73" t="s">
        <v>157</v>
      </c>
      <c r="E452" s="63"/>
      <c r="F452" s="63"/>
      <c r="G452" s="68"/>
      <c r="H452" s="63"/>
      <c r="I452" s="63"/>
      <c r="J452" s="63"/>
      <c r="K452" s="63"/>
      <c r="L452" s="63"/>
      <c r="M452" s="63"/>
      <c r="N452" s="63"/>
    </row>
    <row r="453" spans="1:14" ht="13.5" thickBot="1">
      <c r="A453" s="74"/>
      <c r="B453" s="92"/>
      <c r="C453" s="64"/>
      <c r="D453" s="74"/>
      <c r="E453" s="64"/>
      <c r="F453" s="64"/>
      <c r="G453" s="69"/>
      <c r="H453" s="64"/>
      <c r="I453" s="64"/>
      <c r="J453" s="64"/>
      <c r="K453" s="64"/>
      <c r="L453" s="64"/>
      <c r="M453" s="64"/>
      <c r="N453" s="64"/>
    </row>
    <row r="454" spans="1:14" ht="13.5" thickBot="1">
      <c r="A454" s="73" t="s">
        <v>130</v>
      </c>
      <c r="B454" s="90" t="s">
        <v>78</v>
      </c>
      <c r="C454" s="63"/>
      <c r="D454" s="3" t="s">
        <v>7</v>
      </c>
      <c r="E454" s="5"/>
      <c r="F454" s="5"/>
      <c r="G454" s="39">
        <f>SUM(G458+G460)</f>
        <v>8021</v>
      </c>
      <c r="H454" s="5"/>
      <c r="I454" s="5"/>
      <c r="J454" s="5"/>
      <c r="K454" s="5"/>
      <c r="L454" s="5">
        <f>SUM(L458+L460)</f>
        <v>8021</v>
      </c>
      <c r="M454" s="5"/>
      <c r="N454" s="5"/>
    </row>
    <row r="455" spans="1:14" ht="12.75">
      <c r="A455" s="89"/>
      <c r="B455" s="91"/>
      <c r="C455" s="75"/>
      <c r="D455" s="73" t="s">
        <v>43</v>
      </c>
      <c r="E455" s="63">
        <v>2018</v>
      </c>
      <c r="F455" s="63"/>
      <c r="G455" s="68"/>
      <c r="H455" s="63"/>
      <c r="I455" s="63"/>
      <c r="J455" s="63"/>
      <c r="K455" s="63"/>
      <c r="L455" s="63"/>
      <c r="M455" s="63"/>
      <c r="N455" s="63"/>
    </row>
    <row r="456" spans="1:14" ht="12.75">
      <c r="A456" s="89"/>
      <c r="B456" s="91"/>
      <c r="C456" s="75"/>
      <c r="D456" s="89"/>
      <c r="E456" s="75"/>
      <c r="F456" s="75"/>
      <c r="G456" s="88"/>
      <c r="H456" s="75"/>
      <c r="I456" s="75"/>
      <c r="J456" s="75"/>
      <c r="K456" s="75"/>
      <c r="L456" s="75"/>
      <c r="M456" s="75"/>
      <c r="N456" s="75"/>
    </row>
    <row r="457" spans="1:14" ht="12.75">
      <c r="A457" s="89"/>
      <c r="B457" s="91"/>
      <c r="C457" s="75"/>
      <c r="D457" s="89"/>
      <c r="E457" s="75"/>
      <c r="F457" s="75"/>
      <c r="G457" s="88"/>
      <c r="H457" s="66"/>
      <c r="I457" s="75"/>
      <c r="J457" s="75"/>
      <c r="K457" s="75"/>
      <c r="L457" s="75"/>
      <c r="M457" s="75"/>
      <c r="N457" s="75"/>
    </row>
    <row r="458" spans="1:14" ht="12.75">
      <c r="A458" s="89"/>
      <c r="B458" s="91"/>
      <c r="C458" s="93"/>
      <c r="D458" s="82" t="s">
        <v>44</v>
      </c>
      <c r="E458" s="76"/>
      <c r="F458" s="76"/>
      <c r="G458" s="83">
        <v>802</v>
      </c>
      <c r="H458" s="76"/>
      <c r="I458" s="76"/>
      <c r="J458" s="76"/>
      <c r="K458" s="76"/>
      <c r="L458" s="70">
        <v>802</v>
      </c>
      <c r="M458" s="76"/>
      <c r="N458" s="76"/>
    </row>
    <row r="459" spans="1:14" ht="26.25" customHeight="1">
      <c r="A459" s="89"/>
      <c r="B459" s="91"/>
      <c r="C459" s="93"/>
      <c r="D459" s="71"/>
      <c r="E459" s="77"/>
      <c r="F459" s="77"/>
      <c r="G459" s="84"/>
      <c r="H459" s="77"/>
      <c r="I459" s="77"/>
      <c r="J459" s="77"/>
      <c r="K459" s="77"/>
      <c r="L459" s="71"/>
      <c r="M459" s="77"/>
      <c r="N459" s="77"/>
    </row>
    <row r="460" spans="1:14" ht="12.75">
      <c r="A460" s="89"/>
      <c r="B460" s="91"/>
      <c r="C460" s="75"/>
      <c r="D460" s="78" t="s">
        <v>45</v>
      </c>
      <c r="E460" s="65"/>
      <c r="F460" s="65"/>
      <c r="G460" s="79">
        <v>7219</v>
      </c>
      <c r="H460" s="65"/>
      <c r="I460" s="65"/>
      <c r="J460" s="65"/>
      <c r="K460" s="65"/>
      <c r="L460" s="65">
        <v>7219</v>
      </c>
      <c r="M460" s="65"/>
      <c r="N460" s="65"/>
    </row>
    <row r="461" spans="1:14" ht="12.75">
      <c r="A461" s="89"/>
      <c r="B461" s="91"/>
      <c r="C461" s="75"/>
      <c r="D461" s="66"/>
      <c r="E461" s="66"/>
      <c r="F461" s="66"/>
      <c r="G461" s="80"/>
      <c r="H461" s="66"/>
      <c r="I461" s="66"/>
      <c r="J461" s="66"/>
      <c r="K461" s="66"/>
      <c r="L461" s="66"/>
      <c r="M461" s="66"/>
      <c r="N461" s="66"/>
    </row>
    <row r="462" spans="1:14" ht="19.5" customHeight="1" thickBot="1">
      <c r="A462" s="89"/>
      <c r="B462" s="91"/>
      <c r="C462" s="75"/>
      <c r="D462" s="67"/>
      <c r="E462" s="67"/>
      <c r="F462" s="67"/>
      <c r="G462" s="81"/>
      <c r="H462" s="67"/>
      <c r="I462" s="67"/>
      <c r="J462" s="67"/>
      <c r="K462" s="67"/>
      <c r="L462" s="67"/>
      <c r="M462" s="67"/>
      <c r="N462" s="67"/>
    </row>
    <row r="463" spans="1:14" ht="12.75">
      <c r="A463" s="89"/>
      <c r="B463" s="91"/>
      <c r="C463" s="75"/>
      <c r="D463" s="73" t="s">
        <v>157</v>
      </c>
      <c r="E463" s="63"/>
      <c r="F463" s="63"/>
      <c r="G463" s="68"/>
      <c r="H463" s="63"/>
      <c r="I463" s="63"/>
      <c r="J463" s="63"/>
      <c r="K463" s="63"/>
      <c r="L463" s="63"/>
      <c r="M463" s="63"/>
      <c r="N463" s="63"/>
    </row>
    <row r="464" spans="1:14" ht="13.5" thickBot="1">
      <c r="A464" s="74"/>
      <c r="B464" s="92"/>
      <c r="C464" s="64"/>
      <c r="D464" s="74"/>
      <c r="E464" s="64"/>
      <c r="F464" s="64"/>
      <c r="G464" s="69"/>
      <c r="H464" s="64"/>
      <c r="I464" s="64"/>
      <c r="J464" s="64"/>
      <c r="K464" s="64"/>
      <c r="L464" s="64"/>
      <c r="M464" s="64"/>
      <c r="N464" s="64"/>
    </row>
    <row r="465" spans="1:14" ht="13.5" thickBot="1">
      <c r="A465" s="73" t="s">
        <v>131</v>
      </c>
      <c r="B465" s="90" t="s">
        <v>85</v>
      </c>
      <c r="C465" s="63"/>
      <c r="D465" s="3" t="s">
        <v>7</v>
      </c>
      <c r="E465" s="5"/>
      <c r="F465" s="5"/>
      <c r="G465" s="39">
        <f>SUM(G469+G471)</f>
        <v>2880</v>
      </c>
      <c r="H465" s="5"/>
      <c r="I465" s="5"/>
      <c r="J465" s="5"/>
      <c r="K465" s="5"/>
      <c r="L465" s="5">
        <f>SUM(L469+L471)</f>
        <v>2880</v>
      </c>
      <c r="M465" s="5"/>
      <c r="N465" s="5"/>
    </row>
    <row r="466" spans="1:14" ht="12.75">
      <c r="A466" s="89"/>
      <c r="B466" s="91"/>
      <c r="C466" s="75"/>
      <c r="D466" s="73" t="s">
        <v>43</v>
      </c>
      <c r="E466" s="63">
        <v>2018</v>
      </c>
      <c r="F466" s="63"/>
      <c r="G466" s="68"/>
      <c r="H466" s="63"/>
      <c r="I466" s="63"/>
      <c r="J466" s="63"/>
      <c r="K466" s="63"/>
      <c r="L466" s="63"/>
      <c r="M466" s="63"/>
      <c r="N466" s="63"/>
    </row>
    <row r="467" spans="1:14" ht="12.75">
      <c r="A467" s="89"/>
      <c r="B467" s="91"/>
      <c r="C467" s="75"/>
      <c r="D467" s="89"/>
      <c r="E467" s="75"/>
      <c r="F467" s="75"/>
      <c r="G467" s="88"/>
      <c r="H467" s="75"/>
      <c r="I467" s="75"/>
      <c r="J467" s="75"/>
      <c r="K467" s="75"/>
      <c r="L467" s="75"/>
      <c r="M467" s="75"/>
      <c r="N467" s="75"/>
    </row>
    <row r="468" spans="1:14" ht="12.75">
      <c r="A468" s="89"/>
      <c r="B468" s="91"/>
      <c r="C468" s="75"/>
      <c r="D468" s="89"/>
      <c r="E468" s="75"/>
      <c r="F468" s="75"/>
      <c r="G468" s="88"/>
      <c r="H468" s="66"/>
      <c r="I468" s="75"/>
      <c r="J468" s="75"/>
      <c r="K468" s="75"/>
      <c r="L468" s="75"/>
      <c r="M468" s="75"/>
      <c r="N468" s="75"/>
    </row>
    <row r="469" spans="1:14" ht="12.75">
      <c r="A469" s="89"/>
      <c r="B469" s="91"/>
      <c r="C469" s="93"/>
      <c r="D469" s="82" t="s">
        <v>44</v>
      </c>
      <c r="E469" s="76"/>
      <c r="F469" s="76"/>
      <c r="G469" s="83">
        <v>288</v>
      </c>
      <c r="H469" s="76"/>
      <c r="I469" s="76"/>
      <c r="J469" s="76"/>
      <c r="K469" s="76"/>
      <c r="L469" s="70">
        <v>288</v>
      </c>
      <c r="M469" s="76"/>
      <c r="N469" s="76"/>
    </row>
    <row r="470" spans="1:14" ht="26.25" customHeight="1">
      <c r="A470" s="89"/>
      <c r="B470" s="91"/>
      <c r="C470" s="93"/>
      <c r="D470" s="71"/>
      <c r="E470" s="77"/>
      <c r="F470" s="77"/>
      <c r="G470" s="84"/>
      <c r="H470" s="77"/>
      <c r="I470" s="77"/>
      <c r="J470" s="77"/>
      <c r="K470" s="77"/>
      <c r="L470" s="71"/>
      <c r="M470" s="77"/>
      <c r="N470" s="77"/>
    </row>
    <row r="471" spans="1:14" ht="12.75">
      <c r="A471" s="89"/>
      <c r="B471" s="91"/>
      <c r="C471" s="75"/>
      <c r="D471" s="78" t="s">
        <v>45</v>
      </c>
      <c r="E471" s="65"/>
      <c r="F471" s="65"/>
      <c r="G471" s="79">
        <v>2592</v>
      </c>
      <c r="H471" s="65"/>
      <c r="I471" s="65"/>
      <c r="J471" s="65"/>
      <c r="K471" s="65"/>
      <c r="L471" s="65">
        <v>2592</v>
      </c>
      <c r="M471" s="65"/>
      <c r="N471" s="65"/>
    </row>
    <row r="472" spans="1:14" ht="12.75">
      <c r="A472" s="89"/>
      <c r="B472" s="91"/>
      <c r="C472" s="75"/>
      <c r="D472" s="66"/>
      <c r="E472" s="66"/>
      <c r="F472" s="66"/>
      <c r="G472" s="80"/>
      <c r="H472" s="66"/>
      <c r="I472" s="66"/>
      <c r="J472" s="66"/>
      <c r="K472" s="66"/>
      <c r="L472" s="66"/>
      <c r="M472" s="66"/>
      <c r="N472" s="66"/>
    </row>
    <row r="473" spans="1:14" ht="19.5" customHeight="1" thickBot="1">
      <c r="A473" s="89"/>
      <c r="B473" s="91"/>
      <c r="C473" s="75"/>
      <c r="D473" s="67"/>
      <c r="E473" s="67"/>
      <c r="F473" s="67"/>
      <c r="G473" s="81"/>
      <c r="H473" s="67"/>
      <c r="I473" s="67"/>
      <c r="J473" s="67"/>
      <c r="K473" s="67"/>
      <c r="L473" s="67"/>
      <c r="M473" s="67"/>
      <c r="N473" s="67"/>
    </row>
    <row r="474" spans="1:14" ht="12.75">
      <c r="A474" s="89"/>
      <c r="B474" s="91"/>
      <c r="C474" s="75"/>
      <c r="D474" s="73" t="s">
        <v>157</v>
      </c>
      <c r="E474" s="63"/>
      <c r="F474" s="63"/>
      <c r="G474" s="68"/>
      <c r="H474" s="63"/>
      <c r="I474" s="63"/>
      <c r="J474" s="63"/>
      <c r="K474" s="63"/>
      <c r="L474" s="63"/>
      <c r="M474" s="63"/>
      <c r="N474" s="63"/>
    </row>
    <row r="475" spans="1:14" ht="13.5" thickBot="1">
      <c r="A475" s="74"/>
      <c r="B475" s="92"/>
      <c r="C475" s="64"/>
      <c r="D475" s="74"/>
      <c r="E475" s="64"/>
      <c r="F475" s="64"/>
      <c r="G475" s="69"/>
      <c r="H475" s="64"/>
      <c r="I475" s="64"/>
      <c r="J475" s="64"/>
      <c r="K475" s="64"/>
      <c r="L475" s="64"/>
      <c r="M475" s="64"/>
      <c r="N475" s="64"/>
    </row>
    <row r="476" spans="1:14" ht="13.5" customHeight="1" thickBot="1">
      <c r="A476" s="120" t="s">
        <v>132</v>
      </c>
      <c r="B476" s="90" t="s">
        <v>86</v>
      </c>
      <c r="C476" s="63"/>
      <c r="D476" s="3" t="s">
        <v>7</v>
      </c>
      <c r="E476" s="5"/>
      <c r="F476" s="5"/>
      <c r="G476" s="39">
        <f>SUM(G480+G482)</f>
        <v>2880</v>
      </c>
      <c r="H476" s="5"/>
      <c r="I476" s="5"/>
      <c r="J476" s="5"/>
      <c r="K476" s="5"/>
      <c r="L476" s="5">
        <f>SUM(L480+L482)</f>
        <v>2880</v>
      </c>
      <c r="M476" s="5"/>
      <c r="N476" s="5"/>
    </row>
    <row r="477" spans="1:14" ht="15" customHeight="1">
      <c r="A477" s="89"/>
      <c r="B477" s="91"/>
      <c r="C477" s="75"/>
      <c r="D477" s="73" t="s">
        <v>43</v>
      </c>
      <c r="E477" s="63">
        <v>2018</v>
      </c>
      <c r="F477" s="63"/>
      <c r="G477" s="68"/>
      <c r="H477" s="63"/>
      <c r="I477" s="63"/>
      <c r="J477" s="63"/>
      <c r="K477" s="63"/>
      <c r="L477" s="63"/>
      <c r="M477" s="63"/>
      <c r="N477" s="63"/>
    </row>
    <row r="478" spans="1:14" ht="12.75">
      <c r="A478" s="89"/>
      <c r="B478" s="91"/>
      <c r="C478" s="75"/>
      <c r="D478" s="89"/>
      <c r="E478" s="75"/>
      <c r="F478" s="75"/>
      <c r="G478" s="88"/>
      <c r="H478" s="75"/>
      <c r="I478" s="75"/>
      <c r="J478" s="75"/>
      <c r="K478" s="75"/>
      <c r="L478" s="75"/>
      <c r="M478" s="75"/>
      <c r="N478" s="75"/>
    </row>
    <row r="479" spans="1:14" ht="12.75">
      <c r="A479" s="89"/>
      <c r="B479" s="91"/>
      <c r="C479" s="75"/>
      <c r="D479" s="89"/>
      <c r="E479" s="75"/>
      <c r="F479" s="75"/>
      <c r="G479" s="88"/>
      <c r="H479" s="66"/>
      <c r="I479" s="75"/>
      <c r="J479" s="75"/>
      <c r="K479" s="75"/>
      <c r="L479" s="75"/>
      <c r="M479" s="75"/>
      <c r="N479" s="75"/>
    </row>
    <row r="480" spans="1:14" ht="12.75">
      <c r="A480" s="89"/>
      <c r="B480" s="91"/>
      <c r="C480" s="93"/>
      <c r="D480" s="82" t="s">
        <v>44</v>
      </c>
      <c r="E480" s="76"/>
      <c r="F480" s="76"/>
      <c r="G480" s="83">
        <v>288</v>
      </c>
      <c r="H480" s="76"/>
      <c r="I480" s="76"/>
      <c r="J480" s="76"/>
      <c r="K480" s="76"/>
      <c r="L480" s="70">
        <v>288</v>
      </c>
      <c r="M480" s="76"/>
      <c r="N480" s="76"/>
    </row>
    <row r="481" spans="1:14" ht="26.25" customHeight="1">
      <c r="A481" s="89"/>
      <c r="B481" s="91"/>
      <c r="C481" s="93"/>
      <c r="D481" s="71"/>
      <c r="E481" s="77"/>
      <c r="F481" s="77"/>
      <c r="G481" s="84"/>
      <c r="H481" s="77"/>
      <c r="I481" s="77"/>
      <c r="J481" s="77"/>
      <c r="K481" s="77"/>
      <c r="L481" s="71"/>
      <c r="M481" s="77"/>
      <c r="N481" s="77"/>
    </row>
    <row r="482" spans="1:14" ht="12.75">
      <c r="A482" s="89"/>
      <c r="B482" s="91"/>
      <c r="C482" s="75"/>
      <c r="D482" s="78" t="s">
        <v>45</v>
      </c>
      <c r="E482" s="65"/>
      <c r="F482" s="65"/>
      <c r="G482" s="79">
        <v>2592</v>
      </c>
      <c r="H482" s="65"/>
      <c r="I482" s="65"/>
      <c r="J482" s="65"/>
      <c r="K482" s="65"/>
      <c r="L482" s="65">
        <v>2592</v>
      </c>
      <c r="M482" s="65"/>
      <c r="N482" s="65"/>
    </row>
    <row r="483" spans="1:14" ht="12.75">
      <c r="A483" s="89"/>
      <c r="B483" s="91"/>
      <c r="C483" s="75"/>
      <c r="D483" s="66"/>
      <c r="E483" s="66"/>
      <c r="F483" s="66"/>
      <c r="G483" s="80"/>
      <c r="H483" s="66"/>
      <c r="I483" s="66"/>
      <c r="J483" s="66"/>
      <c r="K483" s="66"/>
      <c r="L483" s="66"/>
      <c r="M483" s="66"/>
      <c r="N483" s="66"/>
    </row>
    <row r="484" spans="1:14" ht="19.5" customHeight="1" thickBot="1">
      <c r="A484" s="89"/>
      <c r="B484" s="91"/>
      <c r="C484" s="75"/>
      <c r="D484" s="67"/>
      <c r="E484" s="67"/>
      <c r="F484" s="67"/>
      <c r="G484" s="81"/>
      <c r="H484" s="67"/>
      <c r="I484" s="67"/>
      <c r="J484" s="67"/>
      <c r="K484" s="67"/>
      <c r="L484" s="67"/>
      <c r="M484" s="67"/>
      <c r="N484" s="67"/>
    </row>
    <row r="485" spans="1:14" ht="12.75">
      <c r="A485" s="89"/>
      <c r="B485" s="91"/>
      <c r="C485" s="75"/>
      <c r="D485" s="73" t="s">
        <v>157</v>
      </c>
      <c r="E485" s="63"/>
      <c r="F485" s="63"/>
      <c r="G485" s="68"/>
      <c r="H485" s="63"/>
      <c r="I485" s="63"/>
      <c r="J485" s="63"/>
      <c r="K485" s="63"/>
      <c r="L485" s="63"/>
      <c r="M485" s="63"/>
      <c r="N485" s="63"/>
    </row>
    <row r="486" spans="1:14" ht="13.5" thickBot="1">
      <c r="A486" s="74"/>
      <c r="B486" s="92"/>
      <c r="C486" s="64"/>
      <c r="D486" s="74"/>
      <c r="E486" s="64"/>
      <c r="F486" s="64"/>
      <c r="G486" s="69"/>
      <c r="H486" s="64"/>
      <c r="I486" s="64"/>
      <c r="J486" s="64"/>
      <c r="K486" s="64"/>
      <c r="L486" s="64"/>
      <c r="M486" s="64"/>
      <c r="N486" s="64"/>
    </row>
    <row r="487" spans="1:14" ht="13.5" thickBot="1">
      <c r="A487" s="73" t="s">
        <v>133</v>
      </c>
      <c r="B487" s="90" t="s">
        <v>87</v>
      </c>
      <c r="C487" s="63"/>
      <c r="D487" s="3" t="s">
        <v>7</v>
      </c>
      <c r="E487" s="5"/>
      <c r="F487" s="5"/>
      <c r="G487" s="39">
        <f>SUM(G491+G493)</f>
        <v>3888</v>
      </c>
      <c r="H487" s="5"/>
      <c r="I487" s="5"/>
      <c r="J487" s="5"/>
      <c r="K487" s="5"/>
      <c r="L487" s="5">
        <f>SUM(L491+L493)</f>
        <v>3888</v>
      </c>
      <c r="M487" s="5"/>
      <c r="N487" s="5"/>
    </row>
    <row r="488" spans="1:14" ht="12.75">
      <c r="A488" s="89"/>
      <c r="B488" s="91"/>
      <c r="C488" s="75"/>
      <c r="D488" s="73" t="s">
        <v>43</v>
      </c>
      <c r="E488" s="63">
        <v>2018</v>
      </c>
      <c r="F488" s="63"/>
      <c r="G488" s="68"/>
      <c r="H488" s="63"/>
      <c r="I488" s="63"/>
      <c r="J488" s="63"/>
      <c r="K488" s="63"/>
      <c r="L488" s="63"/>
      <c r="M488" s="63"/>
      <c r="N488" s="63"/>
    </row>
    <row r="489" spans="1:14" ht="12.75">
      <c r="A489" s="89"/>
      <c r="B489" s="91"/>
      <c r="C489" s="75"/>
      <c r="D489" s="89"/>
      <c r="E489" s="75"/>
      <c r="F489" s="75"/>
      <c r="G489" s="88"/>
      <c r="H489" s="75"/>
      <c r="I489" s="75"/>
      <c r="J489" s="75"/>
      <c r="K489" s="75"/>
      <c r="L489" s="75"/>
      <c r="M489" s="75"/>
      <c r="N489" s="75"/>
    </row>
    <row r="490" spans="1:14" ht="12.75">
      <c r="A490" s="89"/>
      <c r="B490" s="91"/>
      <c r="C490" s="75"/>
      <c r="D490" s="89"/>
      <c r="E490" s="75"/>
      <c r="F490" s="75"/>
      <c r="G490" s="88"/>
      <c r="H490" s="66"/>
      <c r="I490" s="75"/>
      <c r="J490" s="75"/>
      <c r="K490" s="75"/>
      <c r="L490" s="75"/>
      <c r="M490" s="75"/>
      <c r="N490" s="75"/>
    </row>
    <row r="491" spans="1:14" ht="12.75">
      <c r="A491" s="89"/>
      <c r="B491" s="91"/>
      <c r="C491" s="93"/>
      <c r="D491" s="82" t="s">
        <v>44</v>
      </c>
      <c r="E491" s="76"/>
      <c r="F491" s="76"/>
      <c r="G491" s="83">
        <v>389</v>
      </c>
      <c r="H491" s="76"/>
      <c r="I491" s="76"/>
      <c r="J491" s="76"/>
      <c r="K491" s="76"/>
      <c r="L491" s="70">
        <v>389</v>
      </c>
      <c r="M491" s="76"/>
      <c r="N491" s="76"/>
    </row>
    <row r="492" spans="1:14" ht="26.25" customHeight="1">
      <c r="A492" s="89"/>
      <c r="B492" s="91"/>
      <c r="C492" s="93"/>
      <c r="D492" s="71"/>
      <c r="E492" s="77"/>
      <c r="F492" s="77"/>
      <c r="G492" s="84"/>
      <c r="H492" s="77"/>
      <c r="I492" s="77"/>
      <c r="J492" s="77"/>
      <c r="K492" s="77"/>
      <c r="L492" s="71"/>
      <c r="M492" s="77"/>
      <c r="N492" s="77"/>
    </row>
    <row r="493" spans="1:14" ht="12.75">
      <c r="A493" s="89"/>
      <c r="B493" s="91"/>
      <c r="C493" s="75"/>
      <c r="D493" s="78" t="s">
        <v>45</v>
      </c>
      <c r="E493" s="65"/>
      <c r="F493" s="65"/>
      <c r="G493" s="79">
        <v>3499</v>
      </c>
      <c r="H493" s="65"/>
      <c r="I493" s="65"/>
      <c r="J493" s="65"/>
      <c r="K493" s="65"/>
      <c r="L493" s="65">
        <v>3499</v>
      </c>
      <c r="M493" s="65"/>
      <c r="N493" s="65"/>
    </row>
    <row r="494" spans="1:14" ht="12.75">
      <c r="A494" s="89"/>
      <c r="B494" s="91"/>
      <c r="C494" s="75"/>
      <c r="D494" s="66"/>
      <c r="E494" s="66"/>
      <c r="F494" s="66"/>
      <c r="G494" s="80"/>
      <c r="H494" s="66"/>
      <c r="I494" s="66"/>
      <c r="J494" s="66"/>
      <c r="K494" s="66"/>
      <c r="L494" s="66"/>
      <c r="M494" s="66"/>
      <c r="N494" s="66"/>
    </row>
    <row r="495" spans="1:14" ht="19.5" customHeight="1" thickBot="1">
      <c r="A495" s="89"/>
      <c r="B495" s="91"/>
      <c r="C495" s="75"/>
      <c r="D495" s="67"/>
      <c r="E495" s="67"/>
      <c r="F495" s="67"/>
      <c r="G495" s="81"/>
      <c r="H495" s="67"/>
      <c r="I495" s="67"/>
      <c r="J495" s="67"/>
      <c r="K495" s="67"/>
      <c r="L495" s="67"/>
      <c r="M495" s="67"/>
      <c r="N495" s="67"/>
    </row>
    <row r="496" spans="1:14" ht="12.75">
      <c r="A496" s="89"/>
      <c r="B496" s="91"/>
      <c r="C496" s="75"/>
      <c r="D496" s="73" t="s">
        <v>157</v>
      </c>
      <c r="E496" s="63"/>
      <c r="F496" s="63"/>
      <c r="G496" s="68"/>
      <c r="H496" s="63"/>
      <c r="I496" s="63"/>
      <c r="J496" s="63"/>
      <c r="K496" s="63"/>
      <c r="L496" s="63"/>
      <c r="M496" s="63"/>
      <c r="N496" s="63"/>
    </row>
    <row r="497" spans="1:14" ht="13.5" thickBot="1">
      <c r="A497" s="74"/>
      <c r="B497" s="92"/>
      <c r="C497" s="64"/>
      <c r="D497" s="74"/>
      <c r="E497" s="64"/>
      <c r="F497" s="64"/>
      <c r="G497" s="69"/>
      <c r="H497" s="64"/>
      <c r="I497" s="64"/>
      <c r="J497" s="64"/>
      <c r="K497" s="64"/>
      <c r="L497" s="64"/>
      <c r="M497" s="64"/>
      <c r="N497" s="64"/>
    </row>
    <row r="498" spans="1:14" ht="13.5" thickBot="1">
      <c r="A498" s="73" t="s">
        <v>134</v>
      </c>
      <c r="B498" s="90" t="s">
        <v>88</v>
      </c>
      <c r="C498" s="63"/>
      <c r="D498" s="3" t="s">
        <v>7</v>
      </c>
      <c r="E498" s="5"/>
      <c r="F498" s="5"/>
      <c r="G498" s="39">
        <f>SUM(G502+G504)</f>
        <v>135</v>
      </c>
      <c r="H498" s="5"/>
      <c r="I498" s="5"/>
      <c r="J498" s="5"/>
      <c r="K498" s="5"/>
      <c r="L498" s="5">
        <f>SUM(L502+L504)</f>
        <v>135</v>
      </c>
      <c r="M498" s="5"/>
      <c r="N498" s="5"/>
    </row>
    <row r="499" spans="1:14" ht="12.75">
      <c r="A499" s="89"/>
      <c r="B499" s="91"/>
      <c r="C499" s="75"/>
      <c r="D499" s="73" t="s">
        <v>43</v>
      </c>
      <c r="E499" s="63">
        <v>2018</v>
      </c>
      <c r="F499" s="63"/>
      <c r="G499" s="68"/>
      <c r="H499" s="63"/>
      <c r="I499" s="63"/>
      <c r="J499" s="63"/>
      <c r="K499" s="63"/>
      <c r="L499" s="63"/>
      <c r="M499" s="63"/>
      <c r="N499" s="63"/>
    </row>
    <row r="500" spans="1:14" ht="12.75">
      <c r="A500" s="89"/>
      <c r="B500" s="91"/>
      <c r="C500" s="75"/>
      <c r="D500" s="89"/>
      <c r="E500" s="75"/>
      <c r="F500" s="75"/>
      <c r="G500" s="88"/>
      <c r="H500" s="75"/>
      <c r="I500" s="75"/>
      <c r="J500" s="75"/>
      <c r="K500" s="75"/>
      <c r="L500" s="75"/>
      <c r="M500" s="75"/>
      <c r="N500" s="75"/>
    </row>
    <row r="501" spans="1:14" ht="12.75">
      <c r="A501" s="89"/>
      <c r="B501" s="91"/>
      <c r="C501" s="75"/>
      <c r="D501" s="89"/>
      <c r="E501" s="75"/>
      <c r="F501" s="75"/>
      <c r="G501" s="88"/>
      <c r="H501" s="66"/>
      <c r="I501" s="75"/>
      <c r="J501" s="75"/>
      <c r="K501" s="75"/>
      <c r="L501" s="75"/>
      <c r="M501" s="75"/>
      <c r="N501" s="75"/>
    </row>
    <row r="502" spans="1:14" ht="12.75">
      <c r="A502" s="89"/>
      <c r="B502" s="91"/>
      <c r="C502" s="93"/>
      <c r="D502" s="82" t="s">
        <v>44</v>
      </c>
      <c r="E502" s="76"/>
      <c r="F502" s="76"/>
      <c r="G502" s="83">
        <v>135</v>
      </c>
      <c r="H502" s="76"/>
      <c r="I502" s="76"/>
      <c r="J502" s="76"/>
      <c r="K502" s="76"/>
      <c r="L502" s="70">
        <v>135</v>
      </c>
      <c r="M502" s="76"/>
      <c r="N502" s="76"/>
    </row>
    <row r="503" spans="1:14" ht="26.25" customHeight="1">
      <c r="A503" s="89"/>
      <c r="B503" s="91"/>
      <c r="C503" s="93"/>
      <c r="D503" s="71"/>
      <c r="E503" s="77"/>
      <c r="F503" s="77"/>
      <c r="G503" s="84"/>
      <c r="H503" s="77"/>
      <c r="I503" s="77"/>
      <c r="J503" s="77"/>
      <c r="K503" s="77"/>
      <c r="L503" s="71"/>
      <c r="M503" s="77"/>
      <c r="N503" s="77"/>
    </row>
    <row r="504" spans="1:14" ht="12.75">
      <c r="A504" s="89"/>
      <c r="B504" s="91"/>
      <c r="C504" s="75"/>
      <c r="D504" s="78" t="s">
        <v>45</v>
      </c>
      <c r="E504" s="65"/>
      <c r="F504" s="65"/>
      <c r="G504" s="79"/>
      <c r="H504" s="65"/>
      <c r="I504" s="65"/>
      <c r="J504" s="65"/>
      <c r="K504" s="65"/>
      <c r="L504" s="65"/>
      <c r="M504" s="65"/>
      <c r="N504" s="65"/>
    </row>
    <row r="505" spans="1:14" ht="12.75">
      <c r="A505" s="89"/>
      <c r="B505" s="91"/>
      <c r="C505" s="75"/>
      <c r="D505" s="66"/>
      <c r="E505" s="66"/>
      <c r="F505" s="66"/>
      <c r="G505" s="80"/>
      <c r="H505" s="66"/>
      <c r="I505" s="66"/>
      <c r="J505" s="66"/>
      <c r="K505" s="66"/>
      <c r="L505" s="66"/>
      <c r="M505" s="66"/>
      <c r="N505" s="66"/>
    </row>
    <row r="506" spans="1:14" ht="19.5" customHeight="1" thickBot="1">
      <c r="A506" s="89"/>
      <c r="B506" s="91"/>
      <c r="C506" s="75"/>
      <c r="D506" s="67"/>
      <c r="E506" s="67"/>
      <c r="F506" s="67"/>
      <c r="G506" s="81"/>
      <c r="H506" s="67"/>
      <c r="I506" s="67"/>
      <c r="J506" s="67"/>
      <c r="K506" s="67"/>
      <c r="L506" s="67"/>
      <c r="M506" s="67"/>
      <c r="N506" s="67"/>
    </row>
    <row r="507" spans="1:14" ht="12.75">
      <c r="A507" s="89"/>
      <c r="B507" s="91"/>
      <c r="C507" s="75"/>
      <c r="D507" s="73" t="s">
        <v>157</v>
      </c>
      <c r="E507" s="63"/>
      <c r="F507" s="63"/>
      <c r="G507" s="68">
        <v>1214</v>
      </c>
      <c r="H507" s="63"/>
      <c r="I507" s="63"/>
      <c r="J507" s="63"/>
      <c r="K507" s="63"/>
      <c r="L507" s="63">
        <v>1214</v>
      </c>
      <c r="M507" s="63"/>
      <c r="N507" s="63"/>
    </row>
    <row r="508" spans="1:14" ht="13.5" thickBot="1">
      <c r="A508" s="74"/>
      <c r="B508" s="92"/>
      <c r="C508" s="64"/>
      <c r="D508" s="74"/>
      <c r="E508" s="64"/>
      <c r="F508" s="64"/>
      <c r="G508" s="69"/>
      <c r="H508" s="64"/>
      <c r="I508" s="64"/>
      <c r="J508" s="64"/>
      <c r="K508" s="64"/>
      <c r="L508" s="64"/>
      <c r="M508" s="64"/>
      <c r="N508" s="64"/>
    </row>
    <row r="509" spans="1:14" ht="13.5" customHeight="1" thickBot="1">
      <c r="A509" s="73" t="s">
        <v>135</v>
      </c>
      <c r="B509" s="73" t="s">
        <v>89</v>
      </c>
      <c r="C509" s="103"/>
      <c r="D509" s="3" t="s">
        <v>7</v>
      </c>
      <c r="E509" s="5"/>
      <c r="F509" s="5"/>
      <c r="G509" s="39">
        <f>SUM(G513+G515)</f>
        <v>960</v>
      </c>
      <c r="H509" s="5"/>
      <c r="I509" s="5"/>
      <c r="J509" s="5"/>
      <c r="K509" s="5"/>
      <c r="L509" s="5">
        <f>SUM(L513+L515)</f>
        <v>960</v>
      </c>
      <c r="M509" s="5"/>
      <c r="N509" s="5"/>
    </row>
    <row r="510" spans="1:14" ht="12.75" customHeight="1">
      <c r="A510" s="89"/>
      <c r="B510" s="89"/>
      <c r="C510" s="93"/>
      <c r="D510" s="73" t="s">
        <v>43</v>
      </c>
      <c r="E510" s="63">
        <v>2018</v>
      </c>
      <c r="F510" s="63"/>
      <c r="G510" s="68"/>
      <c r="H510" s="63"/>
      <c r="I510" s="63"/>
      <c r="J510" s="63"/>
      <c r="K510" s="63"/>
      <c r="L510" s="63"/>
      <c r="M510" s="63"/>
      <c r="N510" s="63"/>
    </row>
    <row r="511" spans="1:14" ht="12.75">
      <c r="A511" s="89"/>
      <c r="B511" s="89"/>
      <c r="C511" s="93"/>
      <c r="D511" s="89"/>
      <c r="E511" s="75"/>
      <c r="F511" s="75"/>
      <c r="G511" s="88"/>
      <c r="H511" s="75"/>
      <c r="I511" s="75"/>
      <c r="J511" s="75"/>
      <c r="K511" s="75"/>
      <c r="L511" s="75"/>
      <c r="M511" s="75"/>
      <c r="N511" s="75"/>
    </row>
    <row r="512" spans="1:14" ht="12.75">
      <c r="A512" s="89"/>
      <c r="B512" s="89"/>
      <c r="C512" s="93"/>
      <c r="D512" s="89"/>
      <c r="E512" s="75"/>
      <c r="F512" s="75"/>
      <c r="G512" s="88"/>
      <c r="H512" s="66"/>
      <c r="I512" s="75"/>
      <c r="J512" s="75"/>
      <c r="K512" s="75"/>
      <c r="L512" s="75"/>
      <c r="M512" s="75"/>
      <c r="N512" s="75"/>
    </row>
    <row r="513" spans="1:14" ht="12.75" customHeight="1">
      <c r="A513" s="89"/>
      <c r="B513" s="89"/>
      <c r="C513" s="93"/>
      <c r="D513" s="82" t="s">
        <v>44</v>
      </c>
      <c r="E513" s="76"/>
      <c r="F513" s="76"/>
      <c r="G513" s="83">
        <v>96</v>
      </c>
      <c r="H513" s="76"/>
      <c r="I513" s="76"/>
      <c r="J513" s="76"/>
      <c r="K513" s="76"/>
      <c r="L513" s="70">
        <v>96</v>
      </c>
      <c r="M513" s="76"/>
      <c r="N513" s="76"/>
    </row>
    <row r="514" spans="1:14" ht="26.25" customHeight="1">
      <c r="A514" s="89"/>
      <c r="B514" s="89"/>
      <c r="C514" s="93"/>
      <c r="D514" s="71"/>
      <c r="E514" s="77"/>
      <c r="F514" s="77"/>
      <c r="G514" s="84"/>
      <c r="H514" s="77"/>
      <c r="I514" s="77"/>
      <c r="J514" s="77"/>
      <c r="K514" s="77"/>
      <c r="L514" s="71"/>
      <c r="M514" s="77"/>
      <c r="N514" s="77"/>
    </row>
    <row r="515" spans="1:14" ht="12.75" customHeight="1">
      <c r="A515" s="89"/>
      <c r="B515" s="89"/>
      <c r="C515" s="93"/>
      <c r="D515" s="78" t="s">
        <v>45</v>
      </c>
      <c r="E515" s="65"/>
      <c r="F515" s="65"/>
      <c r="G515" s="79">
        <v>864</v>
      </c>
      <c r="H515" s="65"/>
      <c r="I515" s="65"/>
      <c r="J515" s="65"/>
      <c r="K515" s="65"/>
      <c r="L515" s="65">
        <v>864</v>
      </c>
      <c r="M515" s="65"/>
      <c r="N515" s="65"/>
    </row>
    <row r="516" spans="1:14" ht="12.75">
      <c r="A516" s="89"/>
      <c r="B516" s="89"/>
      <c r="C516" s="93"/>
      <c r="D516" s="66"/>
      <c r="E516" s="66"/>
      <c r="F516" s="66"/>
      <c r="G516" s="80"/>
      <c r="H516" s="66"/>
      <c r="I516" s="66"/>
      <c r="J516" s="66"/>
      <c r="K516" s="66"/>
      <c r="L516" s="66"/>
      <c r="M516" s="66"/>
      <c r="N516" s="66"/>
    </row>
    <row r="517" spans="1:14" ht="19.5" customHeight="1" thickBot="1">
      <c r="A517" s="89"/>
      <c r="B517" s="89"/>
      <c r="C517" s="93"/>
      <c r="D517" s="67"/>
      <c r="E517" s="67"/>
      <c r="F517" s="67"/>
      <c r="G517" s="81"/>
      <c r="H517" s="67"/>
      <c r="I517" s="67"/>
      <c r="J517" s="67"/>
      <c r="K517" s="67"/>
      <c r="L517" s="67"/>
      <c r="M517" s="67"/>
      <c r="N517" s="67"/>
    </row>
    <row r="518" spans="1:14" ht="12.75" customHeight="1">
      <c r="A518" s="89"/>
      <c r="B518" s="89"/>
      <c r="C518" s="93"/>
      <c r="D518" s="73" t="s">
        <v>157</v>
      </c>
      <c r="E518" s="63"/>
      <c r="F518" s="63"/>
      <c r="G518" s="68"/>
      <c r="H518" s="63"/>
      <c r="I518" s="63"/>
      <c r="J518" s="63"/>
      <c r="K518" s="63"/>
      <c r="L518" s="63"/>
      <c r="M518" s="63"/>
      <c r="N518" s="63"/>
    </row>
    <row r="519" spans="1:14" ht="13.5" thickBot="1">
      <c r="A519" s="74"/>
      <c r="B519" s="74"/>
      <c r="C519" s="104"/>
      <c r="D519" s="74"/>
      <c r="E519" s="64"/>
      <c r="F519" s="64"/>
      <c r="G519" s="69"/>
      <c r="H519" s="64"/>
      <c r="I519" s="64"/>
      <c r="J519" s="64"/>
      <c r="K519" s="64"/>
      <c r="L519" s="64"/>
      <c r="M519" s="64"/>
      <c r="N519" s="64"/>
    </row>
    <row r="520" spans="1:14" ht="13.5" customHeight="1" thickBot="1">
      <c r="A520" s="73" t="s">
        <v>136</v>
      </c>
      <c r="B520" s="73" t="s">
        <v>90</v>
      </c>
      <c r="C520" s="103"/>
      <c r="D520" s="3" t="s">
        <v>7</v>
      </c>
      <c r="E520" s="5"/>
      <c r="F520" s="5"/>
      <c r="G520" s="39">
        <f>SUM(G524+G526)</f>
        <v>960</v>
      </c>
      <c r="H520" s="5"/>
      <c r="I520" s="5"/>
      <c r="J520" s="5"/>
      <c r="K520" s="5"/>
      <c r="L520" s="5">
        <v>960</v>
      </c>
      <c r="M520" s="5"/>
      <c r="N520" s="5"/>
    </row>
    <row r="521" spans="1:14" ht="12.75" customHeight="1">
      <c r="A521" s="89"/>
      <c r="B521" s="89"/>
      <c r="C521" s="93"/>
      <c r="D521" s="73" t="s">
        <v>43</v>
      </c>
      <c r="E521" s="63">
        <v>2018</v>
      </c>
      <c r="F521" s="63"/>
      <c r="G521" s="68"/>
      <c r="H521" s="63"/>
      <c r="I521" s="63"/>
      <c r="J521" s="63"/>
      <c r="K521" s="63"/>
      <c r="L521" s="63"/>
      <c r="M521" s="63"/>
      <c r="N521" s="63"/>
    </row>
    <row r="522" spans="1:14" ht="12.75">
      <c r="A522" s="89"/>
      <c r="B522" s="89"/>
      <c r="C522" s="93"/>
      <c r="D522" s="89"/>
      <c r="E522" s="75"/>
      <c r="F522" s="75"/>
      <c r="G522" s="88"/>
      <c r="H522" s="75"/>
      <c r="I522" s="75"/>
      <c r="J522" s="75"/>
      <c r="K522" s="75"/>
      <c r="L522" s="75"/>
      <c r="M522" s="75"/>
      <c r="N522" s="75"/>
    </row>
    <row r="523" spans="1:14" ht="12.75">
      <c r="A523" s="89"/>
      <c r="B523" s="89"/>
      <c r="C523" s="93"/>
      <c r="D523" s="89"/>
      <c r="E523" s="75"/>
      <c r="F523" s="75"/>
      <c r="G523" s="88"/>
      <c r="H523" s="66"/>
      <c r="I523" s="75"/>
      <c r="J523" s="75"/>
      <c r="K523" s="75"/>
      <c r="L523" s="75"/>
      <c r="M523" s="75"/>
      <c r="N523" s="75"/>
    </row>
    <row r="524" spans="1:14" ht="12.75" customHeight="1">
      <c r="A524" s="89"/>
      <c r="B524" s="89"/>
      <c r="C524" s="93"/>
      <c r="D524" s="82" t="s">
        <v>44</v>
      </c>
      <c r="E524" s="76"/>
      <c r="F524" s="76"/>
      <c r="G524" s="83">
        <v>96</v>
      </c>
      <c r="H524" s="76"/>
      <c r="I524" s="76"/>
      <c r="J524" s="76"/>
      <c r="K524" s="76"/>
      <c r="L524" s="70">
        <v>96</v>
      </c>
      <c r="M524" s="76"/>
      <c r="N524" s="76"/>
    </row>
    <row r="525" spans="1:14" ht="26.25" customHeight="1">
      <c r="A525" s="89"/>
      <c r="B525" s="89"/>
      <c r="C525" s="93"/>
      <c r="D525" s="71"/>
      <c r="E525" s="77"/>
      <c r="F525" s="77"/>
      <c r="G525" s="84"/>
      <c r="H525" s="77"/>
      <c r="I525" s="77"/>
      <c r="J525" s="77"/>
      <c r="K525" s="77"/>
      <c r="L525" s="71"/>
      <c r="M525" s="77"/>
      <c r="N525" s="77"/>
    </row>
    <row r="526" spans="1:14" ht="12.75" customHeight="1">
      <c r="A526" s="89"/>
      <c r="B526" s="89"/>
      <c r="C526" s="93"/>
      <c r="D526" s="78" t="s">
        <v>45</v>
      </c>
      <c r="E526" s="65"/>
      <c r="F526" s="65"/>
      <c r="G526" s="79">
        <v>864</v>
      </c>
      <c r="H526" s="65"/>
      <c r="I526" s="65"/>
      <c r="J526" s="65"/>
      <c r="K526" s="65"/>
      <c r="L526" s="65">
        <v>864</v>
      </c>
      <c r="M526" s="65"/>
      <c r="N526" s="65"/>
    </row>
    <row r="527" spans="1:14" ht="12.75">
      <c r="A527" s="89"/>
      <c r="B527" s="89"/>
      <c r="C527" s="93"/>
      <c r="D527" s="66"/>
      <c r="E527" s="66"/>
      <c r="F527" s="66"/>
      <c r="G527" s="80"/>
      <c r="H527" s="66"/>
      <c r="I527" s="66"/>
      <c r="J527" s="66"/>
      <c r="K527" s="66"/>
      <c r="L527" s="66"/>
      <c r="M527" s="66"/>
      <c r="N527" s="66"/>
    </row>
    <row r="528" spans="1:14" ht="19.5" customHeight="1" thickBot="1">
      <c r="A528" s="89"/>
      <c r="B528" s="89"/>
      <c r="C528" s="93"/>
      <c r="D528" s="67"/>
      <c r="E528" s="67"/>
      <c r="F528" s="67"/>
      <c r="G528" s="81"/>
      <c r="H528" s="67"/>
      <c r="I528" s="67"/>
      <c r="J528" s="67"/>
      <c r="K528" s="67"/>
      <c r="L528" s="67"/>
      <c r="M528" s="67"/>
      <c r="N528" s="67"/>
    </row>
    <row r="529" spans="1:14" ht="12.75" customHeight="1">
      <c r="A529" s="89"/>
      <c r="B529" s="89"/>
      <c r="C529" s="93"/>
      <c r="D529" s="73" t="s">
        <v>157</v>
      </c>
      <c r="E529" s="63"/>
      <c r="F529" s="63"/>
      <c r="G529" s="68"/>
      <c r="H529" s="63"/>
      <c r="I529" s="63"/>
      <c r="J529" s="63"/>
      <c r="K529" s="63"/>
      <c r="L529" s="63"/>
      <c r="M529" s="63"/>
      <c r="N529" s="63"/>
    </row>
    <row r="530" spans="1:14" ht="13.5" thickBot="1">
      <c r="A530" s="74"/>
      <c r="B530" s="74"/>
      <c r="C530" s="104"/>
      <c r="D530" s="74"/>
      <c r="E530" s="64"/>
      <c r="F530" s="64"/>
      <c r="G530" s="69"/>
      <c r="H530" s="64"/>
      <c r="I530" s="64"/>
      <c r="J530" s="64"/>
      <c r="K530" s="64"/>
      <c r="L530" s="64"/>
      <c r="M530" s="64"/>
      <c r="N530" s="64"/>
    </row>
    <row r="531" spans="1:14" ht="13.5" customHeight="1" thickBot="1">
      <c r="A531" s="73" t="s">
        <v>137</v>
      </c>
      <c r="B531" s="73" t="s">
        <v>91</v>
      </c>
      <c r="C531" s="103"/>
      <c r="D531" s="3" t="s">
        <v>7</v>
      </c>
      <c r="E531" s="5"/>
      <c r="F531" s="5"/>
      <c r="G531" s="39">
        <f>SUM(G535+G537)</f>
        <v>2448</v>
      </c>
      <c r="H531" s="5"/>
      <c r="I531" s="5"/>
      <c r="J531" s="5"/>
      <c r="K531" s="5"/>
      <c r="L531" s="5">
        <v>2448</v>
      </c>
      <c r="M531" s="5"/>
      <c r="N531" s="5"/>
    </row>
    <row r="532" spans="1:14" ht="12.75" customHeight="1">
      <c r="A532" s="89"/>
      <c r="B532" s="89"/>
      <c r="C532" s="93"/>
      <c r="D532" s="73" t="s">
        <v>43</v>
      </c>
      <c r="E532" s="63">
        <v>2018</v>
      </c>
      <c r="F532" s="63"/>
      <c r="G532" s="68"/>
      <c r="H532" s="63"/>
      <c r="I532" s="63"/>
      <c r="J532" s="63"/>
      <c r="K532" s="63"/>
      <c r="L532" s="63"/>
      <c r="M532" s="63"/>
      <c r="N532" s="63"/>
    </row>
    <row r="533" spans="1:14" ht="12.75">
      <c r="A533" s="89"/>
      <c r="B533" s="89"/>
      <c r="C533" s="93"/>
      <c r="D533" s="89"/>
      <c r="E533" s="75"/>
      <c r="F533" s="75"/>
      <c r="G533" s="88"/>
      <c r="H533" s="75"/>
      <c r="I533" s="75"/>
      <c r="J533" s="75"/>
      <c r="K533" s="75"/>
      <c r="L533" s="75"/>
      <c r="M533" s="75"/>
      <c r="N533" s="75"/>
    </row>
    <row r="534" spans="1:14" ht="12.75">
      <c r="A534" s="89"/>
      <c r="B534" s="89"/>
      <c r="C534" s="93"/>
      <c r="D534" s="89"/>
      <c r="E534" s="75"/>
      <c r="F534" s="75"/>
      <c r="G534" s="88"/>
      <c r="H534" s="66"/>
      <c r="I534" s="75"/>
      <c r="J534" s="75"/>
      <c r="K534" s="75"/>
      <c r="L534" s="75"/>
      <c r="M534" s="75"/>
      <c r="N534" s="75"/>
    </row>
    <row r="535" spans="1:14" ht="12.75" customHeight="1">
      <c r="A535" s="89"/>
      <c r="B535" s="89"/>
      <c r="C535" s="93"/>
      <c r="D535" s="82" t="s">
        <v>44</v>
      </c>
      <c r="E535" s="76"/>
      <c r="F535" s="76"/>
      <c r="G535" s="83">
        <v>245</v>
      </c>
      <c r="H535" s="76"/>
      <c r="I535" s="76"/>
      <c r="J535" s="76"/>
      <c r="K535" s="76"/>
      <c r="L535" s="70">
        <v>245</v>
      </c>
      <c r="M535" s="76"/>
      <c r="N535" s="76"/>
    </row>
    <row r="536" spans="1:14" ht="26.25" customHeight="1">
      <c r="A536" s="89"/>
      <c r="B536" s="89"/>
      <c r="C536" s="93"/>
      <c r="D536" s="71"/>
      <c r="E536" s="77"/>
      <c r="F536" s="77"/>
      <c r="G536" s="84"/>
      <c r="H536" s="77"/>
      <c r="I536" s="77"/>
      <c r="J536" s="77"/>
      <c r="K536" s="77"/>
      <c r="L536" s="71"/>
      <c r="M536" s="77"/>
      <c r="N536" s="77"/>
    </row>
    <row r="537" spans="1:14" ht="12.75" customHeight="1">
      <c r="A537" s="89"/>
      <c r="B537" s="89"/>
      <c r="C537" s="93"/>
      <c r="D537" s="78" t="s">
        <v>45</v>
      </c>
      <c r="E537" s="65"/>
      <c r="F537" s="65"/>
      <c r="G537" s="79">
        <v>2203</v>
      </c>
      <c r="H537" s="65"/>
      <c r="I537" s="65"/>
      <c r="J537" s="65"/>
      <c r="K537" s="65"/>
      <c r="L537" s="65">
        <v>2203</v>
      </c>
      <c r="M537" s="65"/>
      <c r="N537" s="65"/>
    </row>
    <row r="538" spans="1:14" ht="12.75">
      <c r="A538" s="89"/>
      <c r="B538" s="89"/>
      <c r="C538" s="93"/>
      <c r="D538" s="66"/>
      <c r="E538" s="66"/>
      <c r="F538" s="66"/>
      <c r="G538" s="80"/>
      <c r="H538" s="66"/>
      <c r="I538" s="66"/>
      <c r="J538" s="66"/>
      <c r="K538" s="66"/>
      <c r="L538" s="66"/>
      <c r="M538" s="66"/>
      <c r="N538" s="66"/>
    </row>
    <row r="539" spans="1:14" ht="19.5" customHeight="1" thickBot="1">
      <c r="A539" s="89"/>
      <c r="B539" s="89"/>
      <c r="C539" s="93"/>
      <c r="D539" s="67"/>
      <c r="E539" s="67"/>
      <c r="F539" s="67"/>
      <c r="G539" s="81"/>
      <c r="H539" s="67"/>
      <c r="I539" s="67"/>
      <c r="J539" s="67"/>
      <c r="K539" s="67"/>
      <c r="L539" s="67"/>
      <c r="M539" s="67"/>
      <c r="N539" s="67"/>
    </row>
    <row r="540" spans="1:14" ht="12.75" customHeight="1">
      <c r="A540" s="89"/>
      <c r="B540" s="89"/>
      <c r="C540" s="93"/>
      <c r="D540" s="73" t="s">
        <v>157</v>
      </c>
      <c r="E540" s="63"/>
      <c r="F540" s="63"/>
      <c r="G540" s="68"/>
      <c r="H540" s="63"/>
      <c r="I540" s="63"/>
      <c r="J540" s="63"/>
      <c r="K540" s="63"/>
      <c r="L540" s="63"/>
      <c r="M540" s="63"/>
      <c r="N540" s="63"/>
    </row>
    <row r="541" spans="1:14" ht="9.75" customHeight="1" thickBot="1">
      <c r="A541" s="74"/>
      <c r="B541" s="74"/>
      <c r="C541" s="104"/>
      <c r="D541" s="74"/>
      <c r="E541" s="64"/>
      <c r="F541" s="64"/>
      <c r="G541" s="69"/>
      <c r="H541" s="64"/>
      <c r="I541" s="64"/>
      <c r="J541" s="64"/>
      <c r="K541" s="64"/>
      <c r="L541" s="64"/>
      <c r="M541" s="64"/>
      <c r="N541" s="64"/>
    </row>
    <row r="542" spans="1:14" ht="13.5" thickBot="1">
      <c r="A542" s="73" t="s">
        <v>138</v>
      </c>
      <c r="B542" s="90" t="s">
        <v>92</v>
      </c>
      <c r="C542" s="63"/>
      <c r="D542" s="3" t="s">
        <v>7</v>
      </c>
      <c r="E542" s="5"/>
      <c r="F542" s="5"/>
      <c r="G542" s="39">
        <f>+G551</f>
        <v>3681</v>
      </c>
      <c r="H542" s="5"/>
      <c r="I542" s="5"/>
      <c r="J542" s="5"/>
      <c r="K542" s="5"/>
      <c r="L542" s="5">
        <v>4090</v>
      </c>
      <c r="M542" s="5"/>
      <c r="N542" s="5"/>
    </row>
    <row r="543" spans="1:14" ht="12.75">
      <c r="A543" s="89"/>
      <c r="B543" s="91"/>
      <c r="C543" s="75"/>
      <c r="D543" s="73" t="s">
        <v>43</v>
      </c>
      <c r="E543" s="63">
        <v>2018</v>
      </c>
      <c r="F543" s="63"/>
      <c r="G543" s="68"/>
      <c r="H543" s="63"/>
      <c r="I543" s="63"/>
      <c r="J543" s="63"/>
      <c r="K543" s="63"/>
      <c r="L543" s="63"/>
      <c r="M543" s="63"/>
      <c r="N543" s="63"/>
    </row>
    <row r="544" spans="1:14" ht="12.75">
      <c r="A544" s="89"/>
      <c r="B544" s="91"/>
      <c r="C544" s="75"/>
      <c r="D544" s="89"/>
      <c r="E544" s="75"/>
      <c r="F544" s="75"/>
      <c r="G544" s="88"/>
      <c r="H544" s="75"/>
      <c r="I544" s="75"/>
      <c r="J544" s="75"/>
      <c r="K544" s="75"/>
      <c r="L544" s="75"/>
      <c r="M544" s="75"/>
      <c r="N544" s="75"/>
    </row>
    <row r="545" spans="1:14" ht="12.75">
      <c r="A545" s="89"/>
      <c r="B545" s="91"/>
      <c r="C545" s="75"/>
      <c r="D545" s="89"/>
      <c r="E545" s="75"/>
      <c r="F545" s="75"/>
      <c r="G545" s="88"/>
      <c r="H545" s="66"/>
      <c r="I545" s="75"/>
      <c r="J545" s="75"/>
      <c r="K545" s="75"/>
      <c r="L545" s="75"/>
      <c r="M545" s="75"/>
      <c r="N545" s="75"/>
    </row>
    <row r="546" spans="1:14" ht="12.75">
      <c r="A546" s="89"/>
      <c r="B546" s="91"/>
      <c r="C546" s="93"/>
      <c r="D546" s="82" t="s">
        <v>44</v>
      </c>
      <c r="E546" s="76"/>
      <c r="F546" s="76"/>
      <c r="G546" s="83">
        <v>409</v>
      </c>
      <c r="H546" s="76"/>
      <c r="I546" s="76"/>
      <c r="J546" s="76"/>
      <c r="K546" s="76"/>
      <c r="L546" s="70">
        <v>409</v>
      </c>
      <c r="M546" s="76"/>
      <c r="N546" s="76"/>
    </row>
    <row r="547" spans="1:14" ht="26.25" customHeight="1">
      <c r="A547" s="89"/>
      <c r="B547" s="91"/>
      <c r="C547" s="93"/>
      <c r="D547" s="71"/>
      <c r="E547" s="77"/>
      <c r="F547" s="77"/>
      <c r="G547" s="84"/>
      <c r="H547" s="77"/>
      <c r="I547" s="77"/>
      <c r="J547" s="77"/>
      <c r="K547" s="77"/>
      <c r="L547" s="71"/>
      <c r="M547" s="77"/>
      <c r="N547" s="77"/>
    </row>
    <row r="548" spans="1:14" ht="12.75">
      <c r="A548" s="89"/>
      <c r="B548" s="91"/>
      <c r="C548" s="75"/>
      <c r="D548" s="78" t="s">
        <v>45</v>
      </c>
      <c r="E548" s="65"/>
      <c r="F548" s="65"/>
      <c r="G548" s="79"/>
      <c r="H548" s="65"/>
      <c r="I548" s="65"/>
      <c r="J548" s="65"/>
      <c r="K548" s="65"/>
      <c r="L548" s="65"/>
      <c r="M548" s="65"/>
      <c r="N548" s="65"/>
    </row>
    <row r="549" spans="1:14" ht="12.75">
      <c r="A549" s="89"/>
      <c r="B549" s="91"/>
      <c r="C549" s="75"/>
      <c r="D549" s="66"/>
      <c r="E549" s="66"/>
      <c r="F549" s="66"/>
      <c r="G549" s="80"/>
      <c r="H549" s="66"/>
      <c r="I549" s="66"/>
      <c r="J549" s="66"/>
      <c r="K549" s="66"/>
      <c r="L549" s="66"/>
      <c r="M549" s="66"/>
      <c r="N549" s="66"/>
    </row>
    <row r="550" spans="1:14" ht="19.5" customHeight="1" thickBot="1">
      <c r="A550" s="89"/>
      <c r="B550" s="91"/>
      <c r="C550" s="75"/>
      <c r="D550" s="67"/>
      <c r="E550" s="67"/>
      <c r="F550" s="67"/>
      <c r="G550" s="81"/>
      <c r="H550" s="67"/>
      <c r="I550" s="67"/>
      <c r="J550" s="67"/>
      <c r="K550" s="67"/>
      <c r="L550" s="67"/>
      <c r="M550" s="67"/>
      <c r="N550" s="67"/>
    </row>
    <row r="551" spans="1:14" ht="12.75">
      <c r="A551" s="89"/>
      <c r="B551" s="91"/>
      <c r="C551" s="75"/>
      <c r="D551" s="73" t="s">
        <v>157</v>
      </c>
      <c r="E551" s="63"/>
      <c r="F551" s="63"/>
      <c r="G551" s="68">
        <v>3681</v>
      </c>
      <c r="H551" s="63"/>
      <c r="I551" s="63"/>
      <c r="J551" s="63"/>
      <c r="K551" s="63"/>
      <c r="L551" s="63">
        <v>3681</v>
      </c>
      <c r="M551" s="63"/>
      <c r="N551" s="63"/>
    </row>
    <row r="552" spans="1:14" ht="13.5" thickBot="1">
      <c r="A552" s="74"/>
      <c r="B552" s="92"/>
      <c r="C552" s="64"/>
      <c r="D552" s="74"/>
      <c r="E552" s="64"/>
      <c r="F552" s="64"/>
      <c r="G552" s="69"/>
      <c r="H552" s="64"/>
      <c r="I552" s="64"/>
      <c r="J552" s="64"/>
      <c r="K552" s="64"/>
      <c r="L552" s="64"/>
      <c r="M552" s="64"/>
      <c r="N552" s="64"/>
    </row>
    <row r="553" spans="1:14" ht="13.5" thickBot="1">
      <c r="A553" s="73" t="s">
        <v>139</v>
      </c>
      <c r="B553" s="90" t="s">
        <v>93</v>
      </c>
      <c r="C553" s="63"/>
      <c r="D553" s="3" t="s">
        <v>7</v>
      </c>
      <c r="E553" s="5"/>
      <c r="F553" s="5"/>
      <c r="G553" s="39">
        <f>SUM(G557+G559)</f>
        <v>4560</v>
      </c>
      <c r="H553" s="5"/>
      <c r="I553" s="5"/>
      <c r="J553" s="5"/>
      <c r="K553" s="5"/>
      <c r="L553" s="5">
        <v>4560</v>
      </c>
      <c r="M553" s="5"/>
      <c r="N553" s="5"/>
    </row>
    <row r="554" spans="1:14" ht="12.75">
      <c r="A554" s="89"/>
      <c r="B554" s="91"/>
      <c r="C554" s="75"/>
      <c r="D554" s="73" t="s">
        <v>43</v>
      </c>
      <c r="E554" s="63">
        <v>2018</v>
      </c>
      <c r="F554" s="63"/>
      <c r="G554" s="68"/>
      <c r="H554" s="63"/>
      <c r="I554" s="63"/>
      <c r="J554" s="63"/>
      <c r="K554" s="63"/>
      <c r="L554" s="63"/>
      <c r="M554" s="63"/>
      <c r="N554" s="63"/>
    </row>
    <row r="555" spans="1:14" ht="12.75">
      <c r="A555" s="89"/>
      <c r="B555" s="91"/>
      <c r="C555" s="75"/>
      <c r="D555" s="89"/>
      <c r="E555" s="75"/>
      <c r="F555" s="75"/>
      <c r="G555" s="88"/>
      <c r="H555" s="75"/>
      <c r="I555" s="75"/>
      <c r="J555" s="75"/>
      <c r="K555" s="75"/>
      <c r="L555" s="75"/>
      <c r="M555" s="75"/>
      <c r="N555" s="75"/>
    </row>
    <row r="556" spans="1:14" ht="12.75">
      <c r="A556" s="89"/>
      <c r="B556" s="91"/>
      <c r="C556" s="75"/>
      <c r="D556" s="105"/>
      <c r="E556" s="94"/>
      <c r="F556" s="94"/>
      <c r="G556" s="106"/>
      <c r="H556" s="94"/>
      <c r="I556" s="94"/>
      <c r="J556" s="94"/>
      <c r="K556" s="94"/>
      <c r="L556" s="94"/>
      <c r="M556" s="94"/>
      <c r="N556" s="94"/>
    </row>
    <row r="557" spans="1:14" ht="12.75">
      <c r="A557" s="89"/>
      <c r="B557" s="91"/>
      <c r="C557" s="93"/>
      <c r="D557" s="97" t="s">
        <v>44</v>
      </c>
      <c r="E557" s="99"/>
      <c r="F557" s="99"/>
      <c r="G557" s="101">
        <v>456</v>
      </c>
      <c r="H557" s="99"/>
      <c r="I557" s="99"/>
      <c r="J557" s="99"/>
      <c r="K557" s="99"/>
      <c r="L557" s="95">
        <v>456</v>
      </c>
      <c r="M557" s="99"/>
      <c r="N557" s="99"/>
    </row>
    <row r="558" spans="1:14" ht="26.25" customHeight="1">
      <c r="A558" s="89"/>
      <c r="B558" s="91"/>
      <c r="C558" s="93"/>
      <c r="D558" s="98"/>
      <c r="E558" s="100"/>
      <c r="F558" s="100"/>
      <c r="G558" s="102"/>
      <c r="H558" s="100"/>
      <c r="I558" s="100"/>
      <c r="J558" s="100"/>
      <c r="K558" s="100"/>
      <c r="L558" s="96"/>
      <c r="M558" s="100"/>
      <c r="N558" s="100"/>
    </row>
    <row r="559" spans="1:14" ht="12.75">
      <c r="A559" s="89"/>
      <c r="B559" s="91"/>
      <c r="C559" s="75"/>
      <c r="D559" s="78" t="s">
        <v>45</v>
      </c>
      <c r="E559" s="65"/>
      <c r="F559" s="65"/>
      <c r="G559" s="79">
        <v>4104</v>
      </c>
      <c r="H559" s="65"/>
      <c r="I559" s="65"/>
      <c r="J559" s="65"/>
      <c r="K559" s="65"/>
      <c r="L559" s="65">
        <v>4104</v>
      </c>
      <c r="M559" s="65"/>
      <c r="N559" s="65"/>
    </row>
    <row r="560" spans="1:14" ht="12.75">
      <c r="A560" s="89"/>
      <c r="B560" s="91"/>
      <c r="C560" s="75"/>
      <c r="D560" s="89"/>
      <c r="E560" s="75"/>
      <c r="F560" s="75"/>
      <c r="G560" s="88"/>
      <c r="H560" s="75"/>
      <c r="I560" s="75"/>
      <c r="J560" s="75"/>
      <c r="K560" s="75"/>
      <c r="L560" s="75"/>
      <c r="M560" s="75"/>
      <c r="N560" s="75"/>
    </row>
    <row r="561" spans="1:14" ht="19.5" customHeight="1" thickBot="1">
      <c r="A561" s="89"/>
      <c r="B561" s="91"/>
      <c r="C561" s="75"/>
      <c r="D561" s="74"/>
      <c r="E561" s="64"/>
      <c r="F561" s="64"/>
      <c r="G561" s="69"/>
      <c r="H561" s="64"/>
      <c r="I561" s="64"/>
      <c r="J561" s="64"/>
      <c r="K561" s="64"/>
      <c r="L561" s="64"/>
      <c r="M561" s="64"/>
      <c r="N561" s="64"/>
    </row>
    <row r="562" spans="1:14" ht="12.75">
      <c r="A562" s="89"/>
      <c r="B562" s="91"/>
      <c r="C562" s="75"/>
      <c r="D562" s="73" t="s">
        <v>157</v>
      </c>
      <c r="E562" s="63"/>
      <c r="F562" s="63"/>
      <c r="G562" s="68"/>
      <c r="H562" s="63"/>
      <c r="I562" s="63"/>
      <c r="J562" s="63"/>
      <c r="K562" s="63"/>
      <c r="L562" s="63"/>
      <c r="M562" s="63"/>
      <c r="N562" s="63"/>
    </row>
    <row r="563" spans="1:14" ht="13.5" thickBot="1">
      <c r="A563" s="74"/>
      <c r="B563" s="92"/>
      <c r="C563" s="64"/>
      <c r="D563" s="74"/>
      <c r="E563" s="64"/>
      <c r="F563" s="64"/>
      <c r="G563" s="69"/>
      <c r="H563" s="64"/>
      <c r="I563" s="64"/>
      <c r="J563" s="64"/>
      <c r="K563" s="64"/>
      <c r="L563" s="64"/>
      <c r="M563" s="64"/>
      <c r="N563" s="64"/>
    </row>
    <row r="564" spans="1:14" ht="13.5" thickBot="1">
      <c r="A564" s="73" t="s">
        <v>140</v>
      </c>
      <c r="B564" s="90" t="s">
        <v>94</v>
      </c>
      <c r="C564" s="63"/>
      <c r="D564" s="3" t="s">
        <v>7</v>
      </c>
      <c r="E564" s="5"/>
      <c r="F564" s="5"/>
      <c r="G564" s="39">
        <f>SUM(G568+G570)</f>
        <v>3768</v>
      </c>
      <c r="H564" s="5"/>
      <c r="I564" s="5"/>
      <c r="J564" s="5"/>
      <c r="K564" s="5"/>
      <c r="L564" s="5">
        <v>3768</v>
      </c>
      <c r="M564" s="5"/>
      <c r="N564" s="5"/>
    </row>
    <row r="565" spans="1:14" ht="12.75">
      <c r="A565" s="89"/>
      <c r="B565" s="91"/>
      <c r="C565" s="75"/>
      <c r="D565" s="73" t="s">
        <v>43</v>
      </c>
      <c r="E565" s="63">
        <v>2018</v>
      </c>
      <c r="F565" s="63"/>
      <c r="G565" s="68"/>
      <c r="H565" s="63"/>
      <c r="I565" s="63"/>
      <c r="J565" s="63"/>
      <c r="K565" s="63"/>
      <c r="L565" s="63"/>
      <c r="M565" s="63"/>
      <c r="N565" s="63"/>
    </row>
    <row r="566" spans="1:14" ht="12.75">
      <c r="A566" s="89"/>
      <c r="B566" s="91"/>
      <c r="C566" s="75"/>
      <c r="D566" s="89"/>
      <c r="E566" s="75"/>
      <c r="F566" s="75"/>
      <c r="G566" s="88"/>
      <c r="H566" s="75"/>
      <c r="I566" s="75"/>
      <c r="J566" s="75"/>
      <c r="K566" s="75"/>
      <c r="L566" s="75"/>
      <c r="M566" s="75"/>
      <c r="N566" s="75"/>
    </row>
    <row r="567" spans="1:14" ht="12.75">
      <c r="A567" s="89"/>
      <c r="B567" s="91"/>
      <c r="C567" s="75"/>
      <c r="D567" s="105"/>
      <c r="E567" s="94"/>
      <c r="F567" s="94"/>
      <c r="G567" s="106"/>
      <c r="H567" s="94"/>
      <c r="I567" s="94"/>
      <c r="J567" s="94"/>
      <c r="K567" s="94"/>
      <c r="L567" s="94"/>
      <c r="M567" s="94"/>
      <c r="N567" s="94"/>
    </row>
    <row r="568" spans="1:14" ht="12.75">
      <c r="A568" s="89"/>
      <c r="B568" s="91"/>
      <c r="C568" s="93"/>
      <c r="D568" s="97" t="s">
        <v>44</v>
      </c>
      <c r="E568" s="99"/>
      <c r="F568" s="99"/>
      <c r="G568" s="101">
        <v>377</v>
      </c>
      <c r="H568" s="99"/>
      <c r="I568" s="99"/>
      <c r="J568" s="99"/>
      <c r="K568" s="99"/>
      <c r="L568" s="95">
        <v>377</v>
      </c>
      <c r="M568" s="99"/>
      <c r="N568" s="99"/>
    </row>
    <row r="569" spans="1:14" ht="26.25" customHeight="1">
      <c r="A569" s="89"/>
      <c r="B569" s="91"/>
      <c r="C569" s="93"/>
      <c r="D569" s="98"/>
      <c r="E569" s="100"/>
      <c r="F569" s="100"/>
      <c r="G569" s="102"/>
      <c r="H569" s="100"/>
      <c r="I569" s="100"/>
      <c r="J569" s="100"/>
      <c r="K569" s="100"/>
      <c r="L569" s="96"/>
      <c r="M569" s="100"/>
      <c r="N569" s="100"/>
    </row>
    <row r="570" spans="1:14" ht="12.75">
      <c r="A570" s="89"/>
      <c r="B570" s="91"/>
      <c r="C570" s="75"/>
      <c r="D570" s="78" t="s">
        <v>45</v>
      </c>
      <c r="E570" s="65"/>
      <c r="F570" s="65"/>
      <c r="G570" s="79">
        <v>3391</v>
      </c>
      <c r="H570" s="65"/>
      <c r="I570" s="65"/>
      <c r="J570" s="65"/>
      <c r="K570" s="65"/>
      <c r="L570" s="65">
        <v>3391</v>
      </c>
      <c r="M570" s="65"/>
      <c r="N570" s="65"/>
    </row>
    <row r="571" spans="1:14" ht="12.75">
      <c r="A571" s="89"/>
      <c r="B571" s="91"/>
      <c r="C571" s="75"/>
      <c r="D571" s="89"/>
      <c r="E571" s="75"/>
      <c r="F571" s="75"/>
      <c r="G571" s="88"/>
      <c r="H571" s="75"/>
      <c r="I571" s="75"/>
      <c r="J571" s="75"/>
      <c r="K571" s="75"/>
      <c r="L571" s="75"/>
      <c r="M571" s="75"/>
      <c r="N571" s="75"/>
    </row>
    <row r="572" spans="1:14" ht="19.5" customHeight="1" thickBot="1">
      <c r="A572" s="89"/>
      <c r="B572" s="91"/>
      <c r="C572" s="75"/>
      <c r="D572" s="74"/>
      <c r="E572" s="64"/>
      <c r="F572" s="64"/>
      <c r="G572" s="69"/>
      <c r="H572" s="64"/>
      <c r="I572" s="64"/>
      <c r="J572" s="64"/>
      <c r="K572" s="64"/>
      <c r="L572" s="64"/>
      <c r="M572" s="64"/>
      <c r="N572" s="64"/>
    </row>
    <row r="573" spans="1:14" ht="12.75">
      <c r="A573" s="89"/>
      <c r="B573" s="91"/>
      <c r="C573" s="75"/>
      <c r="D573" s="73" t="s">
        <v>157</v>
      </c>
      <c r="E573" s="63"/>
      <c r="F573" s="63"/>
      <c r="G573" s="68"/>
      <c r="H573" s="63"/>
      <c r="I573" s="63"/>
      <c r="J573" s="63"/>
      <c r="K573" s="63"/>
      <c r="L573" s="63"/>
      <c r="M573" s="63"/>
      <c r="N573" s="63"/>
    </row>
    <row r="574" spans="1:14" ht="13.5" thickBot="1">
      <c r="A574" s="74"/>
      <c r="B574" s="92"/>
      <c r="C574" s="64"/>
      <c r="D574" s="74"/>
      <c r="E574" s="64"/>
      <c r="F574" s="64"/>
      <c r="G574" s="69"/>
      <c r="H574" s="64"/>
      <c r="I574" s="64"/>
      <c r="J574" s="64"/>
      <c r="K574" s="64"/>
      <c r="L574" s="64"/>
      <c r="M574" s="64"/>
      <c r="N574" s="64"/>
    </row>
    <row r="575" spans="1:14" ht="13.5" thickBot="1">
      <c r="A575" s="73" t="s">
        <v>141</v>
      </c>
      <c r="B575" s="90" t="s">
        <v>95</v>
      </c>
      <c r="C575" s="63"/>
      <c r="D575" s="3" t="s">
        <v>7</v>
      </c>
      <c r="E575" s="5"/>
      <c r="F575" s="5"/>
      <c r="G575" s="39">
        <f>SUM(G579+G581)</f>
        <v>2616</v>
      </c>
      <c r="H575" s="5"/>
      <c r="I575" s="5"/>
      <c r="J575" s="5"/>
      <c r="K575" s="5"/>
      <c r="L575" s="5">
        <v>2616</v>
      </c>
      <c r="M575" s="5"/>
      <c r="N575" s="5"/>
    </row>
    <row r="576" spans="1:14" ht="12.75">
      <c r="A576" s="89"/>
      <c r="B576" s="91"/>
      <c r="C576" s="75"/>
      <c r="D576" s="73" t="s">
        <v>43</v>
      </c>
      <c r="E576" s="63">
        <v>2018</v>
      </c>
      <c r="F576" s="63"/>
      <c r="G576" s="68"/>
      <c r="H576" s="63"/>
      <c r="I576" s="63"/>
      <c r="J576" s="63"/>
      <c r="K576" s="63"/>
      <c r="L576" s="63"/>
      <c r="M576" s="63"/>
      <c r="N576" s="63"/>
    </row>
    <row r="577" spans="1:14" ht="12.75">
      <c r="A577" s="89"/>
      <c r="B577" s="91"/>
      <c r="C577" s="75"/>
      <c r="D577" s="89"/>
      <c r="E577" s="75"/>
      <c r="F577" s="75"/>
      <c r="G577" s="88"/>
      <c r="H577" s="75"/>
      <c r="I577" s="75"/>
      <c r="J577" s="75"/>
      <c r="K577" s="75"/>
      <c r="L577" s="75"/>
      <c r="M577" s="75"/>
      <c r="N577" s="75"/>
    </row>
    <row r="578" spans="1:14" ht="12.75">
      <c r="A578" s="89"/>
      <c r="B578" s="91"/>
      <c r="C578" s="75"/>
      <c r="D578" s="105"/>
      <c r="E578" s="94"/>
      <c r="F578" s="94"/>
      <c r="G578" s="106"/>
      <c r="H578" s="94"/>
      <c r="I578" s="94"/>
      <c r="J578" s="94"/>
      <c r="K578" s="94"/>
      <c r="L578" s="94"/>
      <c r="M578" s="94"/>
      <c r="N578" s="94"/>
    </row>
    <row r="579" spans="1:14" ht="12.75">
      <c r="A579" s="89"/>
      <c r="B579" s="91"/>
      <c r="C579" s="93"/>
      <c r="D579" s="97" t="s">
        <v>44</v>
      </c>
      <c r="E579" s="99"/>
      <c r="F579" s="99"/>
      <c r="G579" s="101">
        <v>262</v>
      </c>
      <c r="H579" s="99"/>
      <c r="I579" s="99"/>
      <c r="J579" s="99"/>
      <c r="K579" s="99"/>
      <c r="L579" s="95">
        <v>262</v>
      </c>
      <c r="M579" s="99"/>
      <c r="N579" s="99"/>
    </row>
    <row r="580" spans="1:14" ht="26.25" customHeight="1">
      <c r="A580" s="89"/>
      <c r="B580" s="91"/>
      <c r="C580" s="93"/>
      <c r="D580" s="98"/>
      <c r="E580" s="100"/>
      <c r="F580" s="100"/>
      <c r="G580" s="102"/>
      <c r="H580" s="100"/>
      <c r="I580" s="100"/>
      <c r="J580" s="100"/>
      <c r="K580" s="100"/>
      <c r="L580" s="96"/>
      <c r="M580" s="100"/>
      <c r="N580" s="100"/>
    </row>
    <row r="581" spans="1:14" ht="12.75">
      <c r="A581" s="89"/>
      <c r="B581" s="91"/>
      <c r="C581" s="75"/>
      <c r="D581" s="78" t="s">
        <v>45</v>
      </c>
      <c r="E581" s="65"/>
      <c r="F581" s="65"/>
      <c r="G581" s="79">
        <v>2354</v>
      </c>
      <c r="H581" s="65"/>
      <c r="I581" s="65"/>
      <c r="J581" s="65"/>
      <c r="K581" s="65"/>
      <c r="L581" s="65">
        <v>2354</v>
      </c>
      <c r="M581" s="65"/>
      <c r="N581" s="65"/>
    </row>
    <row r="582" spans="1:14" ht="12.75">
      <c r="A582" s="89"/>
      <c r="B582" s="91"/>
      <c r="C582" s="75"/>
      <c r="D582" s="89"/>
      <c r="E582" s="75"/>
      <c r="F582" s="75"/>
      <c r="G582" s="88"/>
      <c r="H582" s="75"/>
      <c r="I582" s="75"/>
      <c r="J582" s="75"/>
      <c r="K582" s="75"/>
      <c r="L582" s="75"/>
      <c r="M582" s="75"/>
      <c r="N582" s="75"/>
    </row>
    <row r="583" spans="1:14" ht="19.5" customHeight="1" thickBot="1">
      <c r="A583" s="89"/>
      <c r="B583" s="91"/>
      <c r="C583" s="75"/>
      <c r="D583" s="74"/>
      <c r="E583" s="64"/>
      <c r="F583" s="64"/>
      <c r="G583" s="69"/>
      <c r="H583" s="64"/>
      <c r="I583" s="64"/>
      <c r="J583" s="64"/>
      <c r="K583" s="64"/>
      <c r="L583" s="64"/>
      <c r="M583" s="64"/>
      <c r="N583" s="64"/>
    </row>
    <row r="584" spans="1:14" ht="12.75">
      <c r="A584" s="89"/>
      <c r="B584" s="91"/>
      <c r="C584" s="75"/>
      <c r="D584" s="73" t="s">
        <v>157</v>
      </c>
      <c r="E584" s="63"/>
      <c r="F584" s="63"/>
      <c r="G584" s="68"/>
      <c r="H584" s="63"/>
      <c r="I584" s="63"/>
      <c r="J584" s="63"/>
      <c r="K584" s="63"/>
      <c r="L584" s="63"/>
      <c r="M584" s="63"/>
      <c r="N584" s="63"/>
    </row>
    <row r="585" spans="1:14" ht="14.25" customHeight="1" thickBot="1">
      <c r="A585" s="74"/>
      <c r="B585" s="92"/>
      <c r="C585" s="64"/>
      <c r="D585" s="74"/>
      <c r="E585" s="64"/>
      <c r="F585" s="64"/>
      <c r="G585" s="69"/>
      <c r="H585" s="64"/>
      <c r="I585" s="64"/>
      <c r="J585" s="64"/>
      <c r="K585" s="64"/>
      <c r="L585" s="64"/>
      <c r="M585" s="64"/>
      <c r="N585" s="64"/>
    </row>
    <row r="586" spans="1:14" ht="12" customHeight="1" thickBot="1">
      <c r="A586" s="73" t="s">
        <v>142</v>
      </c>
      <c r="B586" s="90" t="s">
        <v>96</v>
      </c>
      <c r="C586" s="63"/>
      <c r="D586" s="3" t="s">
        <v>7</v>
      </c>
      <c r="E586" s="5"/>
      <c r="F586" s="5"/>
      <c r="G586" s="39">
        <f>SUM(G590+G592)</f>
        <v>4800</v>
      </c>
      <c r="H586" s="5"/>
      <c r="I586" s="5"/>
      <c r="J586" s="5"/>
      <c r="K586" s="5"/>
      <c r="L586" s="5">
        <v>4800</v>
      </c>
      <c r="M586" s="5"/>
      <c r="N586" s="5"/>
    </row>
    <row r="587" spans="1:14" ht="16.5" customHeight="1">
      <c r="A587" s="89"/>
      <c r="B587" s="91"/>
      <c r="C587" s="75"/>
      <c r="D587" s="73" t="s">
        <v>43</v>
      </c>
      <c r="E587" s="63">
        <v>2018</v>
      </c>
      <c r="F587" s="63"/>
      <c r="G587" s="68"/>
      <c r="H587" s="63"/>
      <c r="I587" s="63"/>
      <c r="J587" s="63"/>
      <c r="K587" s="63"/>
      <c r="L587" s="63"/>
      <c r="M587" s="63"/>
      <c r="N587" s="63"/>
    </row>
    <row r="588" spans="1:14" ht="12.75">
      <c r="A588" s="89"/>
      <c r="B588" s="91"/>
      <c r="C588" s="75"/>
      <c r="D588" s="89"/>
      <c r="E588" s="75"/>
      <c r="F588" s="75"/>
      <c r="G588" s="88"/>
      <c r="H588" s="75"/>
      <c r="I588" s="75"/>
      <c r="J588" s="75"/>
      <c r="K588" s="75"/>
      <c r="L588" s="75"/>
      <c r="M588" s="75"/>
      <c r="N588" s="75"/>
    </row>
    <row r="589" spans="1:14" ht="12.75">
      <c r="A589" s="89"/>
      <c r="B589" s="91"/>
      <c r="C589" s="75"/>
      <c r="D589" s="89"/>
      <c r="E589" s="75"/>
      <c r="F589" s="75"/>
      <c r="G589" s="88"/>
      <c r="H589" s="66"/>
      <c r="I589" s="75"/>
      <c r="J589" s="75"/>
      <c r="K589" s="75"/>
      <c r="L589" s="75"/>
      <c r="M589" s="75"/>
      <c r="N589" s="75"/>
    </row>
    <row r="590" spans="1:14" ht="12.75">
      <c r="A590" s="89"/>
      <c r="B590" s="91"/>
      <c r="C590" s="93"/>
      <c r="D590" s="82" t="s">
        <v>44</v>
      </c>
      <c r="E590" s="76"/>
      <c r="F590" s="76"/>
      <c r="G590" s="83">
        <v>480</v>
      </c>
      <c r="H590" s="76"/>
      <c r="I590" s="76"/>
      <c r="J590" s="76"/>
      <c r="K590" s="76"/>
      <c r="L590" s="70">
        <v>480</v>
      </c>
      <c r="M590" s="76"/>
      <c r="N590" s="76"/>
    </row>
    <row r="591" spans="1:14" ht="26.25" customHeight="1">
      <c r="A591" s="89"/>
      <c r="B591" s="91"/>
      <c r="C591" s="93"/>
      <c r="D591" s="71"/>
      <c r="E591" s="77"/>
      <c r="F591" s="77"/>
      <c r="G591" s="84"/>
      <c r="H591" s="77"/>
      <c r="I591" s="77"/>
      <c r="J591" s="77"/>
      <c r="K591" s="77"/>
      <c r="L591" s="71"/>
      <c r="M591" s="77"/>
      <c r="N591" s="77"/>
    </row>
    <row r="592" spans="1:14" ht="12.75">
      <c r="A592" s="89"/>
      <c r="B592" s="91"/>
      <c r="C592" s="75"/>
      <c r="D592" s="78" t="s">
        <v>45</v>
      </c>
      <c r="E592" s="65"/>
      <c r="F592" s="65"/>
      <c r="G592" s="79">
        <v>4320</v>
      </c>
      <c r="H592" s="65"/>
      <c r="I592" s="65"/>
      <c r="J592" s="65"/>
      <c r="K592" s="65"/>
      <c r="L592" s="65">
        <v>4320</v>
      </c>
      <c r="M592" s="65"/>
      <c r="N592" s="65"/>
    </row>
    <row r="593" spans="1:14" ht="12.75">
      <c r="A593" s="89"/>
      <c r="B593" s="91"/>
      <c r="C593" s="75"/>
      <c r="D593" s="66"/>
      <c r="E593" s="66"/>
      <c r="F593" s="66"/>
      <c r="G593" s="80"/>
      <c r="H593" s="66"/>
      <c r="I593" s="66"/>
      <c r="J593" s="66"/>
      <c r="K593" s="66"/>
      <c r="L593" s="66"/>
      <c r="M593" s="66"/>
      <c r="N593" s="66"/>
    </row>
    <row r="594" spans="1:14" ht="19.5" customHeight="1" thickBot="1">
      <c r="A594" s="89"/>
      <c r="B594" s="91"/>
      <c r="C594" s="75"/>
      <c r="D594" s="67"/>
      <c r="E594" s="67"/>
      <c r="F594" s="67"/>
      <c r="G594" s="81"/>
      <c r="H594" s="67"/>
      <c r="I594" s="67"/>
      <c r="J594" s="67"/>
      <c r="K594" s="67"/>
      <c r="L594" s="67"/>
      <c r="M594" s="67"/>
      <c r="N594" s="67"/>
    </row>
    <row r="595" spans="1:14" ht="12.75">
      <c r="A595" s="89"/>
      <c r="B595" s="91"/>
      <c r="C595" s="75"/>
      <c r="D595" s="73" t="s">
        <v>157</v>
      </c>
      <c r="E595" s="63"/>
      <c r="F595" s="63"/>
      <c r="G595" s="68"/>
      <c r="H595" s="63"/>
      <c r="I595" s="63"/>
      <c r="J595" s="63"/>
      <c r="K595" s="63"/>
      <c r="L595" s="63"/>
      <c r="M595" s="63"/>
      <c r="N595" s="63"/>
    </row>
    <row r="596" spans="1:14" ht="13.5" thickBot="1">
      <c r="A596" s="74"/>
      <c r="B596" s="92"/>
      <c r="C596" s="64"/>
      <c r="D596" s="74"/>
      <c r="E596" s="64"/>
      <c r="F596" s="64"/>
      <c r="G596" s="69"/>
      <c r="H596" s="64"/>
      <c r="I596" s="64"/>
      <c r="J596" s="64"/>
      <c r="K596" s="64"/>
      <c r="L596" s="64"/>
      <c r="M596" s="64"/>
      <c r="N596" s="64"/>
    </row>
    <row r="597" spans="1:22" s="1" customFormat="1" ht="12" customHeight="1" thickBot="1">
      <c r="A597" s="73" t="s">
        <v>143</v>
      </c>
      <c r="B597" s="90" t="s">
        <v>144</v>
      </c>
      <c r="C597" s="63"/>
      <c r="D597" s="3" t="s">
        <v>7</v>
      </c>
      <c r="E597" s="5"/>
      <c r="F597" s="5"/>
      <c r="G597" s="39">
        <f>SUM(G601+G603)</f>
        <v>2400</v>
      </c>
      <c r="H597" s="5">
        <v>2400</v>
      </c>
      <c r="I597" s="5"/>
      <c r="J597" s="5"/>
      <c r="K597" s="5"/>
      <c r="L597" s="5"/>
      <c r="M597" s="5"/>
      <c r="N597" s="5"/>
      <c r="O597"/>
      <c r="P597"/>
      <c r="Q597"/>
      <c r="R597"/>
      <c r="S597"/>
      <c r="T597"/>
      <c r="U597"/>
      <c r="V597"/>
    </row>
    <row r="598" spans="1:22" s="1" customFormat="1" ht="16.5" customHeight="1">
      <c r="A598" s="89"/>
      <c r="B598" s="91"/>
      <c r="C598" s="75"/>
      <c r="D598" s="73" t="s">
        <v>43</v>
      </c>
      <c r="E598" s="63">
        <v>2014</v>
      </c>
      <c r="F598" s="63"/>
      <c r="G598" s="68"/>
      <c r="H598" s="63"/>
      <c r="I598" s="63"/>
      <c r="J598" s="63"/>
      <c r="K598" s="63"/>
      <c r="L598" s="63"/>
      <c r="M598" s="63"/>
      <c r="N598" s="63"/>
      <c r="O598"/>
      <c r="P598"/>
      <c r="Q598"/>
      <c r="R598"/>
      <c r="S598"/>
      <c r="T598"/>
      <c r="U598"/>
      <c r="V598"/>
    </row>
    <row r="599" spans="1:22" s="1" customFormat="1" ht="12.75">
      <c r="A599" s="89"/>
      <c r="B599" s="91"/>
      <c r="C599" s="75"/>
      <c r="D599" s="89"/>
      <c r="E599" s="75"/>
      <c r="F599" s="75"/>
      <c r="G599" s="88"/>
      <c r="H599" s="75"/>
      <c r="I599" s="75"/>
      <c r="J599" s="75"/>
      <c r="K599" s="75"/>
      <c r="L599" s="75"/>
      <c r="M599" s="75"/>
      <c r="N599" s="75"/>
      <c r="O599"/>
      <c r="P599"/>
      <c r="Q599"/>
      <c r="R599"/>
      <c r="S599"/>
      <c r="T599"/>
      <c r="U599"/>
      <c r="V599"/>
    </row>
    <row r="600" spans="1:22" s="1" customFormat="1" ht="12.75">
      <c r="A600" s="89"/>
      <c r="B600" s="91"/>
      <c r="C600" s="75"/>
      <c r="D600" s="89"/>
      <c r="E600" s="75"/>
      <c r="F600" s="75"/>
      <c r="G600" s="88"/>
      <c r="H600" s="66"/>
      <c r="I600" s="75"/>
      <c r="J600" s="75"/>
      <c r="K600" s="75"/>
      <c r="L600" s="75"/>
      <c r="M600" s="75"/>
      <c r="N600" s="75"/>
      <c r="O600"/>
      <c r="P600"/>
      <c r="Q600"/>
      <c r="R600"/>
      <c r="S600"/>
      <c r="T600"/>
      <c r="U600"/>
      <c r="V600"/>
    </row>
    <row r="601" spans="1:22" s="1" customFormat="1" ht="12.75">
      <c r="A601" s="89"/>
      <c r="B601" s="91"/>
      <c r="C601" s="93"/>
      <c r="D601" s="82" t="s">
        <v>44</v>
      </c>
      <c r="E601" s="76"/>
      <c r="F601" s="76"/>
      <c r="G601" s="83">
        <v>240</v>
      </c>
      <c r="H601" s="76">
        <v>240</v>
      </c>
      <c r="I601" s="76"/>
      <c r="J601" s="76"/>
      <c r="K601" s="76"/>
      <c r="L601" s="70"/>
      <c r="M601" s="76"/>
      <c r="N601" s="76"/>
      <c r="O601"/>
      <c r="P601"/>
      <c r="Q601"/>
      <c r="R601"/>
      <c r="S601"/>
      <c r="T601"/>
      <c r="U601"/>
      <c r="V601"/>
    </row>
    <row r="602" spans="1:22" s="1" customFormat="1" ht="26.25" customHeight="1">
      <c r="A602" s="89"/>
      <c r="B602" s="91"/>
      <c r="C602" s="93"/>
      <c r="D602" s="71"/>
      <c r="E602" s="77"/>
      <c r="F602" s="77"/>
      <c r="G602" s="84"/>
      <c r="H602" s="77"/>
      <c r="I602" s="77"/>
      <c r="J602" s="77"/>
      <c r="K602" s="77"/>
      <c r="L602" s="71"/>
      <c r="M602" s="77"/>
      <c r="N602" s="77"/>
      <c r="O602"/>
      <c r="P602"/>
      <c r="Q602"/>
      <c r="R602"/>
      <c r="S602"/>
      <c r="T602"/>
      <c r="U602"/>
      <c r="V602"/>
    </row>
    <row r="603" spans="1:22" s="1" customFormat="1" ht="12.75">
      <c r="A603" s="89"/>
      <c r="B603" s="91"/>
      <c r="C603" s="75"/>
      <c r="D603" s="78" t="s">
        <v>45</v>
      </c>
      <c r="E603" s="65"/>
      <c r="F603" s="65"/>
      <c r="G603" s="79">
        <v>2160</v>
      </c>
      <c r="H603" s="65">
        <v>2160</v>
      </c>
      <c r="I603" s="65"/>
      <c r="J603" s="65"/>
      <c r="K603" s="65"/>
      <c r="L603" s="65"/>
      <c r="M603" s="65"/>
      <c r="N603" s="65"/>
      <c r="O603"/>
      <c r="P603"/>
      <c r="Q603"/>
      <c r="R603"/>
      <c r="S603"/>
      <c r="T603"/>
      <c r="U603"/>
      <c r="V603"/>
    </row>
    <row r="604" spans="1:22" s="1" customFormat="1" ht="12.75">
      <c r="A604" s="89"/>
      <c r="B604" s="91"/>
      <c r="C604" s="75"/>
      <c r="D604" s="66"/>
      <c r="E604" s="66"/>
      <c r="F604" s="66"/>
      <c r="G604" s="80"/>
      <c r="H604" s="66"/>
      <c r="I604" s="66"/>
      <c r="J604" s="66"/>
      <c r="K604" s="66"/>
      <c r="L604" s="66"/>
      <c r="M604" s="66"/>
      <c r="N604" s="66"/>
      <c r="O604"/>
      <c r="P604"/>
      <c r="Q604"/>
      <c r="R604"/>
      <c r="S604"/>
      <c r="T604"/>
      <c r="U604"/>
      <c r="V604"/>
    </row>
    <row r="605" spans="1:22" s="1" customFormat="1" ht="19.5" customHeight="1" thickBot="1">
      <c r="A605" s="89"/>
      <c r="B605" s="91"/>
      <c r="C605" s="75"/>
      <c r="D605" s="67"/>
      <c r="E605" s="67"/>
      <c r="F605" s="67"/>
      <c r="G605" s="81"/>
      <c r="H605" s="67"/>
      <c r="I605" s="67"/>
      <c r="J605" s="67"/>
      <c r="K605" s="67"/>
      <c r="L605" s="67"/>
      <c r="M605" s="67"/>
      <c r="N605" s="67"/>
      <c r="O605"/>
      <c r="P605"/>
      <c r="Q605"/>
      <c r="R605"/>
      <c r="S605"/>
      <c r="T605"/>
      <c r="U605"/>
      <c r="V605"/>
    </row>
    <row r="606" spans="1:22" s="1" customFormat="1" ht="12.75">
      <c r="A606" s="89"/>
      <c r="B606" s="91"/>
      <c r="C606" s="75"/>
      <c r="D606" s="73" t="s">
        <v>157</v>
      </c>
      <c r="E606" s="63"/>
      <c r="F606" s="63"/>
      <c r="G606" s="68"/>
      <c r="H606" s="63"/>
      <c r="I606" s="63"/>
      <c r="J606" s="63"/>
      <c r="K606" s="63"/>
      <c r="L606" s="63"/>
      <c r="M606" s="63"/>
      <c r="N606" s="63"/>
      <c r="O606"/>
      <c r="P606"/>
      <c r="Q606"/>
      <c r="R606"/>
      <c r="S606"/>
      <c r="T606"/>
      <c r="U606"/>
      <c r="V606"/>
    </row>
    <row r="607" spans="1:22" s="1" customFormat="1" ht="13.5" thickBot="1">
      <c r="A607" s="74"/>
      <c r="B607" s="92"/>
      <c r="C607" s="64"/>
      <c r="D607" s="74"/>
      <c r="E607" s="64"/>
      <c r="F607" s="64"/>
      <c r="G607" s="69"/>
      <c r="H607" s="64"/>
      <c r="I607" s="64"/>
      <c r="J607" s="64"/>
      <c r="K607" s="64"/>
      <c r="L607" s="64"/>
      <c r="M607" s="64"/>
      <c r="N607" s="64"/>
      <c r="O607"/>
      <c r="P607"/>
      <c r="Q607"/>
      <c r="R607"/>
      <c r="S607"/>
      <c r="T607"/>
      <c r="U607"/>
      <c r="V607"/>
    </row>
    <row r="608" spans="1:256" s="44" customFormat="1" ht="13.5" thickBot="1">
      <c r="A608" s="107" t="s">
        <v>41</v>
      </c>
      <c r="B608" s="148" t="s">
        <v>97</v>
      </c>
      <c r="C608" s="72" t="s">
        <v>149</v>
      </c>
      <c r="D608" s="42" t="s">
        <v>7</v>
      </c>
      <c r="E608" s="34"/>
      <c r="F608" s="34"/>
      <c r="G608" s="34">
        <f aca="true" t="shared" si="7" ref="G608:L608">SUM(G619+G630+G641+G652+G663)</f>
        <v>33360</v>
      </c>
      <c r="H608" s="34">
        <f t="shared" si="7"/>
        <v>20157</v>
      </c>
      <c r="I608" s="34">
        <f t="shared" si="7"/>
        <v>4854</v>
      </c>
      <c r="J608" s="34">
        <f t="shared" si="7"/>
        <v>5725</v>
      </c>
      <c r="K608" s="34">
        <f t="shared" si="7"/>
        <v>1297</v>
      </c>
      <c r="L608" s="34">
        <f t="shared" si="7"/>
        <v>1327</v>
      </c>
      <c r="M608" s="34"/>
      <c r="N608" s="34"/>
      <c r="O608" s="1"/>
      <c r="P608" s="1"/>
      <c r="Q608" s="1"/>
      <c r="R608" s="1"/>
      <c r="S608" s="1"/>
      <c r="T608" s="1"/>
      <c r="U608" s="1"/>
      <c r="V608" s="1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s="44" customFormat="1" ht="12.75">
      <c r="A609" s="108"/>
      <c r="B609" s="149"/>
      <c r="C609" s="118"/>
      <c r="D609" s="107" t="s">
        <v>43</v>
      </c>
      <c r="E609" s="109" t="s">
        <v>155</v>
      </c>
      <c r="F609" s="109"/>
      <c r="G609" s="109"/>
      <c r="H609" s="109"/>
      <c r="I609" s="109"/>
      <c r="J609" s="109"/>
      <c r="K609" s="109"/>
      <c r="L609" s="109"/>
      <c r="M609" s="109"/>
      <c r="N609" s="109"/>
      <c r="O609" s="1"/>
      <c r="P609" s="1"/>
      <c r="Q609" s="1"/>
      <c r="R609" s="1"/>
      <c r="S609" s="1"/>
      <c r="T609" s="1"/>
      <c r="U609" s="1"/>
      <c r="V609" s="1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s="44" customFormat="1" ht="22.5" customHeight="1">
      <c r="A610" s="108"/>
      <c r="B610" s="149"/>
      <c r="C610" s="118"/>
      <c r="D610" s="108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"/>
      <c r="P610" s="1"/>
      <c r="Q610" s="1"/>
      <c r="R610" s="1"/>
      <c r="S610" s="1"/>
      <c r="T610" s="1"/>
      <c r="U610" s="1"/>
      <c r="V610" s="1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s="44" customFormat="1" ht="12.75">
      <c r="A611" s="108"/>
      <c r="B611" s="149"/>
      <c r="C611" s="118"/>
      <c r="D611" s="108"/>
      <c r="E611" s="110"/>
      <c r="F611" s="110"/>
      <c r="G611" s="110"/>
      <c r="H611" s="86"/>
      <c r="I611" s="110"/>
      <c r="J611" s="110"/>
      <c r="K611" s="110"/>
      <c r="L611" s="110"/>
      <c r="M611" s="110"/>
      <c r="N611" s="110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s="44" customFormat="1" ht="32.25" customHeight="1">
      <c r="A612" s="108"/>
      <c r="B612" s="149"/>
      <c r="C612" s="118"/>
      <c r="D612" s="112" t="s">
        <v>44</v>
      </c>
      <c r="E612" s="114"/>
      <c r="F612" s="114"/>
      <c r="G612" s="114">
        <f aca="true" t="shared" si="8" ref="G612:L612">SUM(G623+G634+G645+G655+G666)</f>
        <v>3335</v>
      </c>
      <c r="H612" s="114">
        <f t="shared" si="8"/>
        <v>2015</v>
      </c>
      <c r="I612" s="114">
        <f t="shared" si="8"/>
        <v>485</v>
      </c>
      <c r="J612" s="114">
        <f t="shared" si="8"/>
        <v>573</v>
      </c>
      <c r="K612" s="114">
        <f t="shared" si="8"/>
        <v>130</v>
      </c>
      <c r="L612" s="114">
        <f t="shared" si="8"/>
        <v>132</v>
      </c>
      <c r="M612" s="114"/>
      <c r="N612" s="11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s="44" customFormat="1" ht="12.75">
      <c r="A613" s="108"/>
      <c r="B613" s="149"/>
      <c r="C613" s="118"/>
      <c r="D613" s="113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s="44" customFormat="1" ht="12.75">
      <c r="A614" s="108"/>
      <c r="B614" s="149"/>
      <c r="C614" s="118"/>
      <c r="D614" s="116" t="s">
        <v>45</v>
      </c>
      <c r="E614" s="85"/>
      <c r="F614" s="85"/>
      <c r="G614" s="85">
        <f aca="true" t="shared" si="9" ref="G614:L614">SUM(G625+G636+G647+G657+G668)</f>
        <v>30025</v>
      </c>
      <c r="H614" s="85">
        <f t="shared" si="9"/>
        <v>18142</v>
      </c>
      <c r="I614" s="85">
        <f t="shared" si="9"/>
        <v>4369</v>
      </c>
      <c r="J614" s="85">
        <f t="shared" si="9"/>
        <v>5152</v>
      </c>
      <c r="K614" s="85">
        <f t="shared" si="9"/>
        <v>1167</v>
      </c>
      <c r="L614" s="85">
        <f t="shared" si="9"/>
        <v>1195</v>
      </c>
      <c r="M614" s="85"/>
      <c r="N614" s="85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44" customFormat="1" ht="12.75">
      <c r="A615" s="108"/>
      <c r="B615" s="149"/>
      <c r="C615" s="118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s="44" customFormat="1" ht="13.5" thickBot="1">
      <c r="A616" s="108"/>
      <c r="B616" s="149"/>
      <c r="C616" s="118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s="44" customFormat="1" ht="12.75">
      <c r="A617" s="108"/>
      <c r="B617" s="149"/>
      <c r="C617" s="118"/>
      <c r="D617" s="107" t="s">
        <v>157</v>
      </c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"/>
      <c r="P617" s="1"/>
      <c r="Q617" s="1"/>
      <c r="R617" s="1"/>
      <c r="S617" s="1"/>
      <c r="T617" s="1"/>
      <c r="U617" s="1"/>
      <c r="V617" s="1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s="44" customFormat="1" ht="13.5" thickBot="1">
      <c r="A618" s="117"/>
      <c r="B618" s="150"/>
      <c r="C618" s="119"/>
      <c r="D618" s="117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"/>
      <c r="P618" s="1"/>
      <c r="Q618" s="1"/>
      <c r="R618" s="1"/>
      <c r="S618" s="1"/>
      <c r="T618" s="1"/>
      <c r="U618" s="1"/>
      <c r="V618" s="1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14" ht="13.5" customHeight="1" thickBot="1">
      <c r="A619" s="73" t="s">
        <v>19</v>
      </c>
      <c r="B619" s="90" t="s">
        <v>98</v>
      </c>
      <c r="C619" s="63"/>
      <c r="D619" s="3" t="s">
        <v>7</v>
      </c>
      <c r="E619" s="5"/>
      <c r="F619" s="5"/>
      <c r="G619" s="39">
        <v>20157</v>
      </c>
      <c r="H619" s="5">
        <v>20157</v>
      </c>
      <c r="I619" s="5"/>
      <c r="J619" s="5"/>
      <c r="K619" s="5"/>
      <c r="L619" s="5"/>
      <c r="M619" s="5"/>
      <c r="N619" s="5"/>
    </row>
    <row r="620" spans="1:14" ht="12.75">
      <c r="A620" s="89"/>
      <c r="B620" s="131"/>
      <c r="C620" s="75"/>
      <c r="D620" s="73" t="s">
        <v>43</v>
      </c>
      <c r="E620" s="63">
        <v>2014</v>
      </c>
      <c r="F620" s="63"/>
      <c r="G620" s="68"/>
      <c r="H620" s="63"/>
      <c r="I620" s="63"/>
      <c r="J620" s="63"/>
      <c r="K620" s="63"/>
      <c r="L620" s="63"/>
      <c r="M620" s="63"/>
      <c r="N620" s="63"/>
    </row>
    <row r="621" spans="1:14" ht="12.75">
      <c r="A621" s="89"/>
      <c r="B621" s="131"/>
      <c r="C621" s="75"/>
      <c r="D621" s="89"/>
      <c r="E621" s="75"/>
      <c r="F621" s="75"/>
      <c r="G621" s="88"/>
      <c r="H621" s="75"/>
      <c r="I621" s="75"/>
      <c r="J621" s="75"/>
      <c r="K621" s="75"/>
      <c r="L621" s="75"/>
      <c r="M621" s="75"/>
      <c r="N621" s="75"/>
    </row>
    <row r="622" spans="1:256" s="1" customFormat="1" ht="12.75">
      <c r="A622" s="89"/>
      <c r="B622" s="131"/>
      <c r="C622" s="75"/>
      <c r="D622" s="89"/>
      <c r="E622" s="75"/>
      <c r="F622" s="75"/>
      <c r="G622" s="88"/>
      <c r="H622" s="66"/>
      <c r="I622" s="75"/>
      <c r="J622" s="75"/>
      <c r="K622" s="75"/>
      <c r="L622" s="75"/>
      <c r="M622" s="75"/>
      <c r="N622" s="75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s="1" customFormat="1" ht="12.75">
      <c r="A623" s="89"/>
      <c r="B623" s="131"/>
      <c r="C623" s="75"/>
      <c r="D623" s="82" t="s">
        <v>44</v>
      </c>
      <c r="E623" s="76"/>
      <c r="F623" s="76"/>
      <c r="G623" s="83">
        <v>2015</v>
      </c>
      <c r="H623" s="76">
        <v>2015</v>
      </c>
      <c r="I623" s="76"/>
      <c r="J623" s="76"/>
      <c r="K623" s="76"/>
      <c r="L623" s="70"/>
      <c r="M623" s="76"/>
      <c r="N623" s="76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s="1" customFormat="1" ht="12.75">
      <c r="A624" s="89"/>
      <c r="B624" s="131"/>
      <c r="C624" s="75"/>
      <c r="D624" s="71"/>
      <c r="E624" s="77"/>
      <c r="F624" s="77"/>
      <c r="G624" s="84"/>
      <c r="H624" s="77"/>
      <c r="I624" s="77"/>
      <c r="J624" s="77"/>
      <c r="K624" s="77"/>
      <c r="L624" s="71"/>
      <c r="M624" s="77"/>
      <c r="N624" s="77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s="1" customFormat="1" ht="12.75">
      <c r="A625" s="89"/>
      <c r="B625" s="131"/>
      <c r="C625" s="75"/>
      <c r="D625" s="78" t="s">
        <v>45</v>
      </c>
      <c r="E625" s="65"/>
      <c r="F625" s="65"/>
      <c r="G625" s="79">
        <f>SUM(G619-G623)</f>
        <v>18142</v>
      </c>
      <c r="H625" s="65">
        <v>18142</v>
      </c>
      <c r="I625" s="65"/>
      <c r="J625" s="65"/>
      <c r="K625" s="65"/>
      <c r="L625" s="65"/>
      <c r="M625" s="65"/>
      <c r="N625" s="6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s="1" customFormat="1" ht="12.75">
      <c r="A626" s="89"/>
      <c r="B626" s="131"/>
      <c r="C626" s="75"/>
      <c r="D626" s="66"/>
      <c r="E626" s="66"/>
      <c r="F626" s="66"/>
      <c r="G626" s="80"/>
      <c r="H626" s="66"/>
      <c r="I626" s="66"/>
      <c r="J626" s="66"/>
      <c r="K626" s="66"/>
      <c r="L626" s="66"/>
      <c r="M626" s="66"/>
      <c r="N626" s="6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s="1" customFormat="1" ht="13.5" thickBot="1">
      <c r="A627" s="89"/>
      <c r="B627" s="131"/>
      <c r="C627" s="75"/>
      <c r="D627" s="67"/>
      <c r="E627" s="67"/>
      <c r="F627" s="67"/>
      <c r="G627" s="81"/>
      <c r="H627" s="67"/>
      <c r="I627" s="67"/>
      <c r="J627" s="67"/>
      <c r="K627" s="67"/>
      <c r="L627" s="67"/>
      <c r="M627" s="67"/>
      <c r="N627" s="6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14" ht="12.75">
      <c r="A628" s="89"/>
      <c r="B628" s="131"/>
      <c r="C628" s="75"/>
      <c r="D628" s="73" t="s">
        <v>157</v>
      </c>
      <c r="E628" s="63"/>
      <c r="F628" s="63"/>
      <c r="G628" s="68"/>
      <c r="H628" s="63"/>
      <c r="I628" s="63"/>
      <c r="J628" s="63"/>
      <c r="K628" s="63"/>
      <c r="L628" s="63"/>
      <c r="M628" s="63"/>
      <c r="N628" s="63"/>
    </row>
    <row r="629" spans="1:14" ht="13.5" thickBot="1">
      <c r="A629" s="74"/>
      <c r="B629" s="132"/>
      <c r="C629" s="64"/>
      <c r="D629" s="74"/>
      <c r="E629" s="64"/>
      <c r="F629" s="64"/>
      <c r="G629" s="69"/>
      <c r="H629" s="64"/>
      <c r="I629" s="64"/>
      <c r="J629" s="64"/>
      <c r="K629" s="64"/>
      <c r="L629" s="64"/>
      <c r="M629" s="64"/>
      <c r="N629" s="64"/>
    </row>
    <row r="630" spans="1:14" ht="13.5" customHeight="1" thickBot="1">
      <c r="A630" s="73" t="s">
        <v>38</v>
      </c>
      <c r="B630" s="90" t="s">
        <v>99</v>
      </c>
      <c r="C630" s="63"/>
      <c r="D630" s="3" t="s">
        <v>7</v>
      </c>
      <c r="E630" s="5"/>
      <c r="F630" s="5"/>
      <c r="G630" s="39">
        <v>4854</v>
      </c>
      <c r="H630" s="5"/>
      <c r="I630" s="5">
        <v>4854</v>
      </c>
      <c r="J630" s="5"/>
      <c r="K630" s="5"/>
      <c r="L630" s="5"/>
      <c r="M630" s="5"/>
      <c r="N630" s="5"/>
    </row>
    <row r="631" spans="1:14" ht="12.75">
      <c r="A631" s="89"/>
      <c r="B631" s="131"/>
      <c r="C631" s="75"/>
      <c r="D631" s="73" t="s">
        <v>43</v>
      </c>
      <c r="E631" s="63">
        <v>2015</v>
      </c>
      <c r="F631" s="63"/>
      <c r="G631" s="68"/>
      <c r="H631" s="63"/>
      <c r="I631" s="63"/>
      <c r="J631" s="63"/>
      <c r="K631" s="63"/>
      <c r="L631" s="63"/>
      <c r="M631" s="63"/>
      <c r="N631" s="63"/>
    </row>
    <row r="632" spans="1:14" ht="12.75">
      <c r="A632" s="89"/>
      <c r="B632" s="131"/>
      <c r="C632" s="75"/>
      <c r="D632" s="89"/>
      <c r="E632" s="75"/>
      <c r="F632" s="75"/>
      <c r="G632" s="88"/>
      <c r="H632" s="75"/>
      <c r="I632" s="75"/>
      <c r="J632" s="75"/>
      <c r="K632" s="75"/>
      <c r="L632" s="75"/>
      <c r="M632" s="75"/>
      <c r="N632" s="75"/>
    </row>
    <row r="633" spans="1:14" ht="12.75">
      <c r="A633" s="89"/>
      <c r="B633" s="131"/>
      <c r="C633" s="75"/>
      <c r="D633" s="89"/>
      <c r="E633" s="75"/>
      <c r="F633" s="75"/>
      <c r="G633" s="88"/>
      <c r="H633" s="66"/>
      <c r="I633" s="75"/>
      <c r="J633" s="75"/>
      <c r="K633" s="75"/>
      <c r="L633" s="75"/>
      <c r="M633" s="75"/>
      <c r="N633" s="75"/>
    </row>
    <row r="634" spans="1:14" ht="12.75">
      <c r="A634" s="89"/>
      <c r="B634" s="131"/>
      <c r="C634" s="75"/>
      <c r="D634" s="82" t="s">
        <v>44</v>
      </c>
      <c r="E634" s="76"/>
      <c r="F634" s="76"/>
      <c r="G634" s="83">
        <v>485</v>
      </c>
      <c r="H634" s="76"/>
      <c r="I634" s="76">
        <v>485</v>
      </c>
      <c r="J634" s="76"/>
      <c r="K634" s="76"/>
      <c r="L634" s="70"/>
      <c r="M634" s="76"/>
      <c r="N634" s="76"/>
    </row>
    <row r="635" spans="1:14" ht="12.75">
      <c r="A635" s="89"/>
      <c r="B635" s="131"/>
      <c r="C635" s="75"/>
      <c r="D635" s="71"/>
      <c r="E635" s="77"/>
      <c r="F635" s="77"/>
      <c r="G635" s="84"/>
      <c r="H635" s="77"/>
      <c r="I635" s="77"/>
      <c r="J635" s="77"/>
      <c r="K635" s="77"/>
      <c r="L635" s="71"/>
      <c r="M635" s="77"/>
      <c r="N635" s="77"/>
    </row>
    <row r="636" spans="1:14" ht="12.75">
      <c r="A636" s="89"/>
      <c r="B636" s="131"/>
      <c r="C636" s="75"/>
      <c r="D636" s="78" t="s">
        <v>45</v>
      </c>
      <c r="E636" s="65"/>
      <c r="F636" s="65"/>
      <c r="G636" s="79">
        <v>4369</v>
      </c>
      <c r="H636" s="65"/>
      <c r="I636" s="65">
        <v>4369</v>
      </c>
      <c r="J636" s="65"/>
      <c r="K636" s="65"/>
      <c r="L636" s="65"/>
      <c r="M636" s="65"/>
      <c r="N636" s="65"/>
    </row>
    <row r="637" spans="1:14" ht="12.75">
      <c r="A637" s="89"/>
      <c r="B637" s="131"/>
      <c r="C637" s="75"/>
      <c r="D637" s="66"/>
      <c r="E637" s="66"/>
      <c r="F637" s="66"/>
      <c r="G637" s="80"/>
      <c r="H637" s="66"/>
      <c r="I637" s="66"/>
      <c r="J637" s="66"/>
      <c r="K637" s="66"/>
      <c r="L637" s="66"/>
      <c r="M637" s="66"/>
      <c r="N637" s="66"/>
    </row>
    <row r="638" spans="1:14" ht="13.5" thickBot="1">
      <c r="A638" s="89"/>
      <c r="B638" s="131"/>
      <c r="C638" s="75"/>
      <c r="D638" s="67"/>
      <c r="E638" s="67"/>
      <c r="F638" s="67"/>
      <c r="G638" s="81"/>
      <c r="H638" s="67"/>
      <c r="I638" s="67"/>
      <c r="J638" s="67"/>
      <c r="K638" s="67"/>
      <c r="L638" s="67"/>
      <c r="M638" s="67"/>
      <c r="N638" s="67"/>
    </row>
    <row r="639" spans="1:14" ht="12.75">
      <c r="A639" s="89"/>
      <c r="B639" s="131"/>
      <c r="C639" s="75"/>
      <c r="D639" s="73" t="s">
        <v>157</v>
      </c>
      <c r="E639" s="63"/>
      <c r="F639" s="63"/>
      <c r="G639" s="68"/>
      <c r="H639" s="63"/>
      <c r="I639" s="63"/>
      <c r="J639" s="63"/>
      <c r="K639" s="63"/>
      <c r="L639" s="63"/>
      <c r="M639" s="63"/>
      <c r="N639" s="63"/>
    </row>
    <row r="640" spans="1:14" ht="13.5" thickBot="1">
      <c r="A640" s="74"/>
      <c r="B640" s="132"/>
      <c r="C640" s="64"/>
      <c r="D640" s="74"/>
      <c r="E640" s="64"/>
      <c r="F640" s="64"/>
      <c r="G640" s="69"/>
      <c r="H640" s="64"/>
      <c r="I640" s="64"/>
      <c r="J640" s="64"/>
      <c r="K640" s="64"/>
      <c r="L640" s="64"/>
      <c r="M640" s="64"/>
      <c r="N640" s="64"/>
    </row>
    <row r="641" spans="1:14" ht="13.5" thickBot="1">
      <c r="A641" s="73" t="s">
        <v>39</v>
      </c>
      <c r="B641" s="90" t="s">
        <v>100</v>
      </c>
      <c r="C641" s="63"/>
      <c r="D641" s="3" t="s">
        <v>7</v>
      </c>
      <c r="E641" s="5"/>
      <c r="F641" s="5"/>
      <c r="G641" s="39">
        <v>5725</v>
      </c>
      <c r="H641" s="5"/>
      <c r="I641" s="5"/>
      <c r="J641" s="5">
        <v>5725</v>
      </c>
      <c r="K641" s="5"/>
      <c r="L641" s="5"/>
      <c r="M641" s="5"/>
      <c r="N641" s="5"/>
    </row>
    <row r="642" spans="1:14" ht="12.75">
      <c r="A642" s="89"/>
      <c r="B642" s="131"/>
      <c r="C642" s="75"/>
      <c r="D642" s="73" t="s">
        <v>43</v>
      </c>
      <c r="E642" s="63">
        <v>2016</v>
      </c>
      <c r="F642" s="63"/>
      <c r="G642" s="68"/>
      <c r="H642" s="63"/>
      <c r="I642" s="63"/>
      <c r="J642" s="63"/>
      <c r="K642" s="63"/>
      <c r="L642" s="63"/>
      <c r="M642" s="63"/>
      <c r="N642" s="63"/>
    </row>
    <row r="643" spans="1:14" ht="12.75">
      <c r="A643" s="89"/>
      <c r="B643" s="131"/>
      <c r="C643" s="75"/>
      <c r="D643" s="89"/>
      <c r="E643" s="75"/>
      <c r="F643" s="75"/>
      <c r="G643" s="88"/>
      <c r="H643" s="75"/>
      <c r="I643" s="75"/>
      <c r="J643" s="75"/>
      <c r="K643" s="75"/>
      <c r="L643" s="75"/>
      <c r="M643" s="75"/>
      <c r="N643" s="75"/>
    </row>
    <row r="644" spans="1:14" ht="12.75">
      <c r="A644" s="89"/>
      <c r="B644" s="131"/>
      <c r="C644" s="75"/>
      <c r="D644" s="89"/>
      <c r="E644" s="75"/>
      <c r="F644" s="75"/>
      <c r="G644" s="88"/>
      <c r="H644" s="66"/>
      <c r="I644" s="75"/>
      <c r="J644" s="75"/>
      <c r="K644" s="75"/>
      <c r="L644" s="75"/>
      <c r="M644" s="75"/>
      <c r="N644" s="75"/>
    </row>
    <row r="645" spans="1:14" ht="12.75">
      <c r="A645" s="89"/>
      <c r="B645" s="131"/>
      <c r="C645" s="75"/>
      <c r="D645" s="82" t="s">
        <v>44</v>
      </c>
      <c r="E645" s="76"/>
      <c r="F645" s="76"/>
      <c r="G645" s="83">
        <v>573</v>
      </c>
      <c r="H645" s="76"/>
      <c r="I645" s="76"/>
      <c r="J645" s="76">
        <v>573</v>
      </c>
      <c r="K645" s="76"/>
      <c r="L645" s="70"/>
      <c r="M645" s="76"/>
      <c r="N645" s="76"/>
    </row>
    <row r="646" spans="1:14" ht="12.75">
      <c r="A646" s="89"/>
      <c r="B646" s="131"/>
      <c r="C646" s="75"/>
      <c r="D646" s="71"/>
      <c r="E646" s="77"/>
      <c r="F646" s="77"/>
      <c r="G646" s="84"/>
      <c r="H646" s="77"/>
      <c r="I646" s="77"/>
      <c r="J646" s="77"/>
      <c r="K646" s="77"/>
      <c r="L646" s="71"/>
      <c r="M646" s="77"/>
      <c r="N646" s="77"/>
    </row>
    <row r="647" spans="1:14" ht="12.75">
      <c r="A647" s="89"/>
      <c r="B647" s="131"/>
      <c r="C647" s="75"/>
      <c r="D647" s="78" t="s">
        <v>45</v>
      </c>
      <c r="E647" s="65"/>
      <c r="F647" s="65"/>
      <c r="G647" s="79">
        <v>5152</v>
      </c>
      <c r="H647" s="65"/>
      <c r="I647" s="65"/>
      <c r="J647" s="65">
        <v>5152</v>
      </c>
      <c r="K647" s="65"/>
      <c r="L647" s="65"/>
      <c r="M647" s="65"/>
      <c r="N647" s="65"/>
    </row>
    <row r="648" spans="1:14" ht="12.75">
      <c r="A648" s="89"/>
      <c r="B648" s="131"/>
      <c r="C648" s="75"/>
      <c r="D648" s="66"/>
      <c r="E648" s="66"/>
      <c r="F648" s="66"/>
      <c r="G648" s="80"/>
      <c r="H648" s="66"/>
      <c r="I648" s="66"/>
      <c r="J648" s="66"/>
      <c r="K648" s="66"/>
      <c r="L648" s="66"/>
      <c r="M648" s="66"/>
      <c r="N648" s="66"/>
    </row>
    <row r="649" spans="1:14" ht="13.5" thickBot="1">
      <c r="A649" s="89"/>
      <c r="B649" s="131"/>
      <c r="C649" s="75"/>
      <c r="D649" s="67"/>
      <c r="E649" s="67"/>
      <c r="F649" s="67"/>
      <c r="G649" s="81"/>
      <c r="H649" s="67"/>
      <c r="I649" s="67"/>
      <c r="J649" s="67"/>
      <c r="K649" s="67"/>
      <c r="L649" s="67"/>
      <c r="M649" s="67"/>
      <c r="N649" s="67"/>
    </row>
    <row r="650" spans="1:14" ht="12.75">
      <c r="A650" s="89"/>
      <c r="B650" s="131"/>
      <c r="C650" s="75"/>
      <c r="D650" s="73" t="s">
        <v>157</v>
      </c>
      <c r="E650" s="63"/>
      <c r="F650" s="63"/>
      <c r="G650" s="68"/>
      <c r="H650" s="63"/>
      <c r="I650" s="63"/>
      <c r="J650" s="63"/>
      <c r="K650" s="63"/>
      <c r="L650" s="63"/>
      <c r="M650" s="63"/>
      <c r="N650" s="63"/>
    </row>
    <row r="651" spans="1:14" ht="13.5" thickBot="1">
      <c r="A651" s="74"/>
      <c r="B651" s="132"/>
      <c r="C651" s="64"/>
      <c r="D651" s="74"/>
      <c r="E651" s="64"/>
      <c r="F651" s="64"/>
      <c r="G651" s="69"/>
      <c r="H651" s="64"/>
      <c r="I651" s="64"/>
      <c r="J651" s="64"/>
      <c r="K651" s="64"/>
      <c r="L651" s="64"/>
      <c r="M651" s="64"/>
      <c r="N651" s="64"/>
    </row>
    <row r="652" spans="1:14" ht="13.5" thickBot="1">
      <c r="A652" s="73" t="s">
        <v>116</v>
      </c>
      <c r="B652" s="90" t="s">
        <v>102</v>
      </c>
      <c r="C652" s="63"/>
      <c r="D652" s="3" t="s">
        <v>7</v>
      </c>
      <c r="E652" s="5"/>
      <c r="F652" s="5"/>
      <c r="G652" s="39">
        <v>1297</v>
      </c>
      <c r="H652" s="5"/>
      <c r="I652" s="5"/>
      <c r="J652" s="5"/>
      <c r="K652" s="5">
        <v>1297</v>
      </c>
      <c r="L652" s="5"/>
      <c r="M652" s="5"/>
      <c r="N652" s="5"/>
    </row>
    <row r="653" spans="1:14" ht="12.75">
      <c r="A653" s="89"/>
      <c r="B653" s="131"/>
      <c r="C653" s="75"/>
      <c r="D653" s="73" t="s">
        <v>24</v>
      </c>
      <c r="E653" s="63">
        <v>2017</v>
      </c>
      <c r="F653" s="63"/>
      <c r="G653" s="68"/>
      <c r="H653" s="63"/>
      <c r="I653" s="63"/>
      <c r="J653" s="63"/>
      <c r="K653" s="63"/>
      <c r="L653" s="63"/>
      <c r="M653" s="63"/>
      <c r="N653" s="63"/>
    </row>
    <row r="654" spans="1:14" ht="13.5" thickBot="1">
      <c r="A654" s="89"/>
      <c r="B654" s="131"/>
      <c r="C654" s="75"/>
      <c r="D654" s="67"/>
      <c r="E654" s="64"/>
      <c r="F654" s="64"/>
      <c r="G654" s="69"/>
      <c r="H654" s="64"/>
      <c r="I654" s="64"/>
      <c r="J654" s="64"/>
      <c r="K654" s="64"/>
      <c r="L654" s="64"/>
      <c r="M654" s="64"/>
      <c r="N654" s="64"/>
    </row>
    <row r="655" spans="1:14" ht="12.75">
      <c r="A655" s="89"/>
      <c r="B655" s="131"/>
      <c r="C655" s="75"/>
      <c r="D655" s="73" t="s">
        <v>25</v>
      </c>
      <c r="E655" s="63"/>
      <c r="F655" s="63"/>
      <c r="G655" s="68">
        <v>130</v>
      </c>
      <c r="H655" s="63"/>
      <c r="I655" s="63"/>
      <c r="J655" s="63"/>
      <c r="K655" s="63">
        <v>130</v>
      </c>
      <c r="L655" s="63"/>
      <c r="M655" s="63"/>
      <c r="N655" s="63"/>
    </row>
    <row r="656" spans="1:14" ht="13.5" thickBot="1">
      <c r="A656" s="89"/>
      <c r="B656" s="131"/>
      <c r="C656" s="75"/>
      <c r="D656" s="67"/>
      <c r="E656" s="64"/>
      <c r="F656" s="64"/>
      <c r="G656" s="69"/>
      <c r="H656" s="64"/>
      <c r="I656" s="64"/>
      <c r="J656" s="64"/>
      <c r="K656" s="64"/>
      <c r="L656" s="64"/>
      <c r="M656" s="64"/>
      <c r="N656" s="64"/>
    </row>
    <row r="657" spans="1:14" ht="12.75">
      <c r="A657" s="89"/>
      <c r="B657" s="131"/>
      <c r="C657" s="75"/>
      <c r="D657" s="2" t="s">
        <v>12</v>
      </c>
      <c r="E657" s="63"/>
      <c r="F657" s="63"/>
      <c r="G657" s="68">
        <v>1167</v>
      </c>
      <c r="H657" s="63"/>
      <c r="I657" s="63"/>
      <c r="J657" s="63"/>
      <c r="K657" s="63">
        <v>1167</v>
      </c>
      <c r="L657" s="63"/>
      <c r="M657" s="63"/>
      <c r="N657" s="63"/>
    </row>
    <row r="658" spans="1:14" ht="12.75">
      <c r="A658" s="89"/>
      <c r="B658" s="131"/>
      <c r="C658" s="75"/>
      <c r="D658" s="2" t="s">
        <v>13</v>
      </c>
      <c r="E658" s="75"/>
      <c r="F658" s="75"/>
      <c r="G658" s="88"/>
      <c r="H658" s="75"/>
      <c r="I658" s="75"/>
      <c r="J658" s="75"/>
      <c r="K658" s="75"/>
      <c r="L658" s="75"/>
      <c r="M658" s="75"/>
      <c r="N658" s="75"/>
    </row>
    <row r="659" spans="1:14" ht="22.5">
      <c r="A659" s="89"/>
      <c r="B659" s="131"/>
      <c r="C659" s="75"/>
      <c r="D659" s="2" t="s">
        <v>14</v>
      </c>
      <c r="E659" s="75"/>
      <c r="F659" s="75"/>
      <c r="G659" s="88"/>
      <c r="H659" s="75"/>
      <c r="I659" s="75"/>
      <c r="J659" s="75"/>
      <c r="K659" s="75"/>
      <c r="L659" s="75"/>
      <c r="M659" s="75"/>
      <c r="N659" s="75"/>
    </row>
    <row r="660" spans="1:14" ht="13.5" thickBot="1">
      <c r="A660" s="89"/>
      <c r="B660" s="131"/>
      <c r="C660" s="75"/>
      <c r="D660" s="3" t="s">
        <v>15</v>
      </c>
      <c r="E660" s="64"/>
      <c r="F660" s="64"/>
      <c r="G660" s="69"/>
      <c r="H660" s="64"/>
      <c r="I660" s="64"/>
      <c r="J660" s="64"/>
      <c r="K660" s="64"/>
      <c r="L660" s="64"/>
      <c r="M660" s="64"/>
      <c r="N660" s="64"/>
    </row>
    <row r="661" spans="1:14" ht="22.5">
      <c r="A661" s="89"/>
      <c r="B661" s="131"/>
      <c r="C661" s="75"/>
      <c r="D661" s="2" t="s">
        <v>156</v>
      </c>
      <c r="E661" s="63"/>
      <c r="F661" s="63"/>
      <c r="G661" s="68"/>
      <c r="H661" s="63"/>
      <c r="I661" s="63"/>
      <c r="J661" s="63"/>
      <c r="K661" s="63"/>
      <c r="L661" s="63"/>
      <c r="M661" s="63"/>
      <c r="N661" s="63"/>
    </row>
    <row r="662" spans="1:14" ht="13.5" thickBot="1">
      <c r="A662" s="74"/>
      <c r="B662" s="132"/>
      <c r="C662" s="64"/>
      <c r="D662" s="3" t="s">
        <v>16</v>
      </c>
      <c r="E662" s="64"/>
      <c r="F662" s="64"/>
      <c r="G662" s="69"/>
      <c r="H662" s="64"/>
      <c r="I662" s="64"/>
      <c r="J662" s="64"/>
      <c r="K662" s="64"/>
      <c r="L662" s="64"/>
      <c r="M662" s="64"/>
      <c r="N662" s="64"/>
    </row>
    <row r="663" spans="1:14" ht="13.5" thickBot="1">
      <c r="A663" s="73" t="s">
        <v>42</v>
      </c>
      <c r="B663" s="90" t="s">
        <v>101</v>
      </c>
      <c r="C663" s="63"/>
      <c r="D663" s="3" t="s">
        <v>7</v>
      </c>
      <c r="E663" s="5"/>
      <c r="F663" s="5"/>
      <c r="G663" s="39">
        <v>1327</v>
      </c>
      <c r="H663" s="5">
        <f>SUM(H666+H668)</f>
        <v>0</v>
      </c>
      <c r="I663" s="5">
        <f>SUM(I666+I668)</f>
        <v>0</v>
      </c>
      <c r="J663" s="5">
        <f>SUM(J666+J668)</f>
        <v>0</v>
      </c>
      <c r="K663" s="5">
        <f>SUM(K666+K668)</f>
        <v>0</v>
      </c>
      <c r="L663" s="5">
        <v>1327</v>
      </c>
      <c r="M663" s="5"/>
      <c r="N663" s="5"/>
    </row>
    <row r="664" spans="1:14" ht="22.5">
      <c r="A664" s="89"/>
      <c r="B664" s="131"/>
      <c r="C664" s="75"/>
      <c r="D664" s="2" t="s">
        <v>8</v>
      </c>
      <c r="E664" s="63">
        <v>2018</v>
      </c>
      <c r="F664" s="63"/>
      <c r="G664" s="68"/>
      <c r="H664" s="63"/>
      <c r="I664" s="63"/>
      <c r="J664" s="63"/>
      <c r="K664" s="63"/>
      <c r="L664" s="63"/>
      <c r="M664" s="63"/>
      <c r="N664" s="63"/>
    </row>
    <row r="665" spans="1:14" ht="13.5" thickBot="1">
      <c r="A665" s="89"/>
      <c r="B665" s="131"/>
      <c r="C665" s="75"/>
      <c r="D665" s="3" t="s">
        <v>9</v>
      </c>
      <c r="E665" s="64"/>
      <c r="F665" s="64"/>
      <c r="G665" s="69"/>
      <c r="H665" s="64"/>
      <c r="I665" s="64"/>
      <c r="J665" s="64"/>
      <c r="K665" s="64"/>
      <c r="L665" s="64"/>
      <c r="M665" s="64"/>
      <c r="N665" s="64"/>
    </row>
    <row r="666" spans="1:14" ht="12.75">
      <c r="A666" s="89"/>
      <c r="B666" s="131"/>
      <c r="C666" s="75"/>
      <c r="D666" s="14" t="s">
        <v>10</v>
      </c>
      <c r="E666" s="68"/>
      <c r="F666" s="68"/>
      <c r="G666" s="68">
        <v>132</v>
      </c>
      <c r="H666" s="68"/>
      <c r="I666" s="68"/>
      <c r="J666" s="68"/>
      <c r="K666" s="68"/>
      <c r="L666" s="68">
        <v>132</v>
      </c>
      <c r="M666" s="68"/>
      <c r="N666" s="68"/>
    </row>
    <row r="667" spans="1:14" ht="23.25" thickBot="1">
      <c r="A667" s="89"/>
      <c r="B667" s="131"/>
      <c r="C667" s="75"/>
      <c r="D667" s="15" t="s">
        <v>11</v>
      </c>
      <c r="E667" s="69"/>
      <c r="F667" s="69"/>
      <c r="G667" s="69"/>
      <c r="H667" s="69"/>
      <c r="I667" s="69"/>
      <c r="J667" s="69"/>
      <c r="K667" s="69"/>
      <c r="L667" s="69"/>
      <c r="M667" s="69"/>
      <c r="N667" s="69"/>
    </row>
    <row r="668" spans="1:14" ht="12.75">
      <c r="A668" s="89"/>
      <c r="B668" s="131"/>
      <c r="C668" s="75"/>
      <c r="D668" s="14" t="s">
        <v>12</v>
      </c>
      <c r="E668" s="68"/>
      <c r="F668" s="68"/>
      <c r="G668" s="68">
        <v>1195</v>
      </c>
      <c r="H668" s="68"/>
      <c r="I668" s="68"/>
      <c r="J668" s="68"/>
      <c r="K668" s="68"/>
      <c r="L668" s="68">
        <v>1195</v>
      </c>
      <c r="M668" s="68"/>
      <c r="N668" s="68"/>
    </row>
    <row r="669" spans="1:14" ht="12.75">
      <c r="A669" s="89"/>
      <c r="B669" s="131"/>
      <c r="C669" s="75"/>
      <c r="D669" s="14" t="s">
        <v>13</v>
      </c>
      <c r="E669" s="88"/>
      <c r="F669" s="88"/>
      <c r="G669" s="88"/>
      <c r="H669" s="88"/>
      <c r="I669" s="88"/>
      <c r="J669" s="88"/>
      <c r="K669" s="88"/>
      <c r="L669" s="88"/>
      <c r="M669" s="88"/>
      <c r="N669" s="88"/>
    </row>
    <row r="670" spans="1:14" ht="22.5">
      <c r="A670" s="89"/>
      <c r="B670" s="131"/>
      <c r="C670" s="75"/>
      <c r="D670" s="14" t="s">
        <v>14</v>
      </c>
      <c r="E670" s="88"/>
      <c r="F670" s="88"/>
      <c r="G670" s="88"/>
      <c r="H670" s="88"/>
      <c r="I670" s="88"/>
      <c r="J670" s="88"/>
      <c r="K670" s="88"/>
      <c r="L670" s="88"/>
      <c r="M670" s="88"/>
      <c r="N670" s="88"/>
    </row>
    <row r="671" spans="1:14" ht="13.5" thickBot="1">
      <c r="A671" s="89"/>
      <c r="B671" s="131"/>
      <c r="C671" s="75"/>
      <c r="D671" s="15" t="s">
        <v>15</v>
      </c>
      <c r="E671" s="69"/>
      <c r="F671" s="69"/>
      <c r="G671" s="69"/>
      <c r="H671" s="69"/>
      <c r="I671" s="69"/>
      <c r="J671" s="69"/>
      <c r="K671" s="69"/>
      <c r="L671" s="69"/>
      <c r="M671" s="69"/>
      <c r="N671" s="69"/>
    </row>
    <row r="672" spans="1:14" ht="22.5">
      <c r="A672" s="89"/>
      <c r="B672" s="131"/>
      <c r="C672" s="75"/>
      <c r="D672" s="2" t="s">
        <v>156</v>
      </c>
      <c r="E672" s="63"/>
      <c r="F672" s="63"/>
      <c r="G672" s="68"/>
      <c r="H672" s="63"/>
      <c r="I672" s="63"/>
      <c r="J672" s="63"/>
      <c r="K672" s="63"/>
      <c r="L672" s="63"/>
      <c r="M672" s="63"/>
      <c r="N672" s="63"/>
    </row>
    <row r="673" spans="1:14" ht="13.5" thickBot="1">
      <c r="A673" s="74"/>
      <c r="B673" s="132"/>
      <c r="C673" s="64"/>
      <c r="D673" s="3" t="s">
        <v>16</v>
      </c>
      <c r="E673" s="64"/>
      <c r="F673" s="64"/>
      <c r="G673" s="69"/>
      <c r="H673" s="64"/>
      <c r="I673" s="64"/>
      <c r="J673" s="64"/>
      <c r="K673" s="64"/>
      <c r="L673" s="64"/>
      <c r="M673" s="64"/>
      <c r="N673" s="64"/>
    </row>
    <row r="674" spans="1:14" ht="13.5" thickBot="1">
      <c r="A674" s="73"/>
      <c r="B674" s="148" t="s">
        <v>150</v>
      </c>
      <c r="C674" s="109" t="s">
        <v>149</v>
      </c>
      <c r="D674" s="42" t="s">
        <v>7</v>
      </c>
      <c r="E674" s="34"/>
      <c r="F674" s="34"/>
      <c r="G674" s="34">
        <v>2450</v>
      </c>
      <c r="H674" s="34">
        <f>SUM(H677)</f>
        <v>450</v>
      </c>
      <c r="I674" s="34">
        <f>SUM(I677)</f>
        <v>450</v>
      </c>
      <c r="J674" s="34">
        <f>SUM(J677)</f>
        <v>550</v>
      </c>
      <c r="K674" s="34">
        <f>SUM(K677)</f>
        <v>450</v>
      </c>
      <c r="L674" s="34">
        <f>SUM(L677)</f>
        <v>550</v>
      </c>
      <c r="M674" s="34"/>
      <c r="N674" s="34"/>
    </row>
    <row r="675" spans="1:14" ht="22.5">
      <c r="A675" s="89"/>
      <c r="B675" s="182"/>
      <c r="C675" s="110"/>
      <c r="D675" s="45" t="s">
        <v>8</v>
      </c>
      <c r="E675" s="109" t="s">
        <v>155</v>
      </c>
      <c r="F675" s="109"/>
      <c r="G675" s="109"/>
      <c r="H675" s="109"/>
      <c r="I675" s="109"/>
      <c r="J675" s="109"/>
      <c r="K675" s="109"/>
      <c r="L675" s="109"/>
      <c r="M675" s="109"/>
      <c r="N675" s="109"/>
    </row>
    <row r="676" spans="1:14" ht="13.5" thickBot="1">
      <c r="A676" s="89"/>
      <c r="B676" s="182"/>
      <c r="C676" s="110"/>
      <c r="D676" s="42" t="s">
        <v>9</v>
      </c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</row>
    <row r="677" spans="1:14" ht="12.75">
      <c r="A677" s="89"/>
      <c r="B677" s="182"/>
      <c r="C677" s="110"/>
      <c r="D677" s="45" t="s">
        <v>10</v>
      </c>
      <c r="E677" s="109"/>
      <c r="F677" s="109"/>
      <c r="G677" s="109">
        <v>2450</v>
      </c>
      <c r="H677" s="109">
        <v>450</v>
      </c>
      <c r="I677" s="109">
        <v>450</v>
      </c>
      <c r="J677" s="109">
        <v>550</v>
      </c>
      <c r="K677" s="109">
        <v>450</v>
      </c>
      <c r="L677" s="109">
        <v>550</v>
      </c>
      <c r="M677" s="109"/>
      <c r="N677" s="109"/>
    </row>
    <row r="678" spans="1:14" ht="23.25" thickBot="1">
      <c r="A678" s="89"/>
      <c r="B678" s="182"/>
      <c r="C678" s="110"/>
      <c r="D678" s="42" t="s">
        <v>11</v>
      </c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</row>
    <row r="679" spans="1:14" ht="12.75">
      <c r="A679" s="89"/>
      <c r="B679" s="182"/>
      <c r="C679" s="110"/>
      <c r="D679" s="45" t="s">
        <v>12</v>
      </c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</row>
    <row r="680" spans="1:14" ht="12.75">
      <c r="A680" s="89"/>
      <c r="B680" s="182"/>
      <c r="C680" s="110"/>
      <c r="D680" s="45" t="s">
        <v>13</v>
      </c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</row>
    <row r="681" spans="1:14" ht="22.5">
      <c r="A681" s="89"/>
      <c r="B681" s="182"/>
      <c r="C681" s="110"/>
      <c r="D681" s="45" t="s">
        <v>14</v>
      </c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</row>
    <row r="682" spans="1:14" ht="13.5" thickBot="1">
      <c r="A682" s="89"/>
      <c r="B682" s="182"/>
      <c r="C682" s="110"/>
      <c r="D682" s="42" t="s">
        <v>15</v>
      </c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</row>
    <row r="683" spans="1:14" ht="22.5">
      <c r="A683" s="89"/>
      <c r="B683" s="182"/>
      <c r="C683" s="110"/>
      <c r="D683" s="45" t="s">
        <v>156</v>
      </c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</row>
    <row r="684" spans="1:14" ht="13.5" thickBot="1">
      <c r="A684" s="74"/>
      <c r="B684" s="183"/>
      <c r="C684" s="111"/>
      <c r="D684" s="42" t="s">
        <v>16</v>
      </c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</row>
  </sheetData>
  <sheetProtection/>
  <mergeCells count="2743">
    <mergeCell ref="D276:D277"/>
    <mergeCell ref="D287:D288"/>
    <mergeCell ref="D298:D299"/>
    <mergeCell ref="D309:D310"/>
    <mergeCell ref="D199:D200"/>
    <mergeCell ref="D210:D211"/>
    <mergeCell ref="D221:D222"/>
    <mergeCell ref="D232:D233"/>
    <mergeCell ref="D243:D244"/>
    <mergeCell ref="D254:D255"/>
    <mergeCell ref="D111:D112"/>
    <mergeCell ref="D122:D123"/>
    <mergeCell ref="D133:D134"/>
    <mergeCell ref="D144:D145"/>
    <mergeCell ref="D166:D167"/>
    <mergeCell ref="D177:D178"/>
    <mergeCell ref="D34:D35"/>
    <mergeCell ref="D45:D46"/>
    <mergeCell ref="D56:D57"/>
    <mergeCell ref="D67:D68"/>
    <mergeCell ref="D78:D79"/>
    <mergeCell ref="D89:D90"/>
    <mergeCell ref="N683:N684"/>
    <mergeCell ref="H136:H139"/>
    <mergeCell ref="N679:N682"/>
    <mergeCell ref="E683:E684"/>
    <mergeCell ref="F683:F684"/>
    <mergeCell ref="G683:G684"/>
    <mergeCell ref="H683:H684"/>
    <mergeCell ref="I683:I684"/>
    <mergeCell ref="J683:J684"/>
    <mergeCell ref="K683:K684"/>
    <mergeCell ref="L683:L684"/>
    <mergeCell ref="M683:M684"/>
    <mergeCell ref="N677:N678"/>
    <mergeCell ref="E679:E682"/>
    <mergeCell ref="F679:F682"/>
    <mergeCell ref="G679:G682"/>
    <mergeCell ref="H679:H682"/>
    <mergeCell ref="I679:I682"/>
    <mergeCell ref="J679:J682"/>
    <mergeCell ref="K679:K682"/>
    <mergeCell ref="L679:L682"/>
    <mergeCell ref="M679:M682"/>
    <mergeCell ref="N675:N676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H675:H676"/>
    <mergeCell ref="I675:I676"/>
    <mergeCell ref="J675:J676"/>
    <mergeCell ref="K675:K676"/>
    <mergeCell ref="L675:L676"/>
    <mergeCell ref="M675:M676"/>
    <mergeCell ref="I606:I607"/>
    <mergeCell ref="A674:A684"/>
    <mergeCell ref="B674:B684"/>
    <mergeCell ref="C674:C684"/>
    <mergeCell ref="E675:E676"/>
    <mergeCell ref="F675:F676"/>
    <mergeCell ref="G675:G676"/>
    <mergeCell ref="H653:H654"/>
    <mergeCell ref="D653:D654"/>
    <mergeCell ref="E653:E654"/>
    <mergeCell ref="K601:K602"/>
    <mergeCell ref="K606:K607"/>
    <mergeCell ref="L606:L607"/>
    <mergeCell ref="M606:M607"/>
    <mergeCell ref="N606:N607"/>
    <mergeCell ref="D606:D607"/>
    <mergeCell ref="E606:E607"/>
    <mergeCell ref="F606:F607"/>
    <mergeCell ref="G606:G607"/>
    <mergeCell ref="H606:H607"/>
    <mergeCell ref="F603:F605"/>
    <mergeCell ref="G603:G605"/>
    <mergeCell ref="H603:H605"/>
    <mergeCell ref="I603:I605"/>
    <mergeCell ref="J603:J605"/>
    <mergeCell ref="K603:K605"/>
    <mergeCell ref="M399:M400"/>
    <mergeCell ref="N399:N400"/>
    <mergeCell ref="A597:A607"/>
    <mergeCell ref="B597:B607"/>
    <mergeCell ref="C597:C607"/>
    <mergeCell ref="D598:D600"/>
    <mergeCell ref="E598:E600"/>
    <mergeCell ref="G601:G602"/>
    <mergeCell ref="H601:H602"/>
    <mergeCell ref="I601:I602"/>
    <mergeCell ref="M395:M398"/>
    <mergeCell ref="N395:N398"/>
    <mergeCell ref="E399:E400"/>
    <mergeCell ref="F399:F400"/>
    <mergeCell ref="G399:G400"/>
    <mergeCell ref="H399:H400"/>
    <mergeCell ref="I399:I400"/>
    <mergeCell ref="J399:J400"/>
    <mergeCell ref="K399:K400"/>
    <mergeCell ref="L399:L400"/>
    <mergeCell ref="M393:M394"/>
    <mergeCell ref="N393:N394"/>
    <mergeCell ref="E395:E398"/>
    <mergeCell ref="F395:F398"/>
    <mergeCell ref="G395:G398"/>
    <mergeCell ref="H395:H398"/>
    <mergeCell ref="I395:I398"/>
    <mergeCell ref="J395:J398"/>
    <mergeCell ref="K395:K398"/>
    <mergeCell ref="L395:L398"/>
    <mergeCell ref="N391:N392"/>
    <mergeCell ref="D393:D394"/>
    <mergeCell ref="E393:E394"/>
    <mergeCell ref="F393:F394"/>
    <mergeCell ref="G393:G394"/>
    <mergeCell ref="H393:H394"/>
    <mergeCell ref="I393:I394"/>
    <mergeCell ref="J393:J394"/>
    <mergeCell ref="K393:K394"/>
    <mergeCell ref="L393:L394"/>
    <mergeCell ref="D391:D392"/>
    <mergeCell ref="E391:E392"/>
    <mergeCell ref="F391:F392"/>
    <mergeCell ref="G391:G392"/>
    <mergeCell ref="H391:H392"/>
    <mergeCell ref="J391:J392"/>
    <mergeCell ref="K405:K408"/>
    <mergeCell ref="L405:L408"/>
    <mergeCell ref="M405:M408"/>
    <mergeCell ref="N405:N408"/>
    <mergeCell ref="E405:E408"/>
    <mergeCell ref="F405:F408"/>
    <mergeCell ref="G405:G408"/>
    <mergeCell ref="H405:H408"/>
    <mergeCell ref="I405:I408"/>
    <mergeCell ref="J405:J408"/>
    <mergeCell ref="I403:I404"/>
    <mergeCell ref="J403:J404"/>
    <mergeCell ref="K403:K404"/>
    <mergeCell ref="L403:L404"/>
    <mergeCell ref="M403:M404"/>
    <mergeCell ref="N403:N404"/>
    <mergeCell ref="L382:L385"/>
    <mergeCell ref="M382:M385"/>
    <mergeCell ref="N382:N385"/>
    <mergeCell ref="E386:E387"/>
    <mergeCell ref="F386:F387"/>
    <mergeCell ref="G386:G387"/>
    <mergeCell ref="H386:H387"/>
    <mergeCell ref="I386:I387"/>
    <mergeCell ref="J386:J387"/>
    <mergeCell ref="K386:K387"/>
    <mergeCell ref="L380:L381"/>
    <mergeCell ref="M380:M381"/>
    <mergeCell ref="N380:N381"/>
    <mergeCell ref="E382:E385"/>
    <mergeCell ref="F382:F385"/>
    <mergeCell ref="G382:G385"/>
    <mergeCell ref="H382:H385"/>
    <mergeCell ref="I382:I385"/>
    <mergeCell ref="J382:J385"/>
    <mergeCell ref="K382:K385"/>
    <mergeCell ref="M378:M379"/>
    <mergeCell ref="N378:N379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L386:L387"/>
    <mergeCell ref="M386:M387"/>
    <mergeCell ref="N386:N387"/>
    <mergeCell ref="E401:E402"/>
    <mergeCell ref="F401:F402"/>
    <mergeCell ref="G401:G402"/>
    <mergeCell ref="H401:H402"/>
    <mergeCell ref="K391:K392"/>
    <mergeCell ref="L391:L392"/>
    <mergeCell ref="M391:M392"/>
    <mergeCell ref="E403:E404"/>
    <mergeCell ref="F403:F404"/>
    <mergeCell ref="G403:G404"/>
    <mergeCell ref="H403:H404"/>
    <mergeCell ref="M133:M134"/>
    <mergeCell ref="N133:N134"/>
    <mergeCell ref="J378:J379"/>
    <mergeCell ref="K378:K379"/>
    <mergeCell ref="L378:L379"/>
    <mergeCell ref="J173:J176"/>
    <mergeCell ref="N129:N132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N127:N128"/>
    <mergeCell ref="E129:E132"/>
    <mergeCell ref="F129:F132"/>
    <mergeCell ref="G129:G132"/>
    <mergeCell ref="H129:H132"/>
    <mergeCell ref="I129:I132"/>
    <mergeCell ref="J129:J132"/>
    <mergeCell ref="K129:K132"/>
    <mergeCell ref="L129:L132"/>
    <mergeCell ref="M129:M132"/>
    <mergeCell ref="N125:N126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2:N123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18:N121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16:N117"/>
    <mergeCell ref="E118:E121"/>
    <mergeCell ref="F118:F121"/>
    <mergeCell ref="G118:G121"/>
    <mergeCell ref="H118:H121"/>
    <mergeCell ref="I118:I121"/>
    <mergeCell ref="J118:J121"/>
    <mergeCell ref="K118:K121"/>
    <mergeCell ref="L118:L121"/>
    <mergeCell ref="M118:M121"/>
    <mergeCell ref="H116:H117"/>
    <mergeCell ref="I116:I117"/>
    <mergeCell ref="J116:J117"/>
    <mergeCell ref="K116:K117"/>
    <mergeCell ref="L116:L117"/>
    <mergeCell ref="M116:M117"/>
    <mergeCell ref="K111:K112"/>
    <mergeCell ref="L111:L112"/>
    <mergeCell ref="M111:M112"/>
    <mergeCell ref="N111:N112"/>
    <mergeCell ref="E114:E115"/>
    <mergeCell ref="F114:F115"/>
    <mergeCell ref="G114:G115"/>
    <mergeCell ref="H114:H115"/>
    <mergeCell ref="I114:I115"/>
    <mergeCell ref="J114:J115"/>
    <mergeCell ref="L107:L110"/>
    <mergeCell ref="M107:M110"/>
    <mergeCell ref="N103:N104"/>
    <mergeCell ref="N105:N106"/>
    <mergeCell ref="N107:N110"/>
    <mergeCell ref="E111:E112"/>
    <mergeCell ref="F111:F112"/>
    <mergeCell ref="G111:G112"/>
    <mergeCell ref="H111:H112"/>
    <mergeCell ref="I111:I112"/>
    <mergeCell ref="L105:L106"/>
    <mergeCell ref="M105:M106"/>
    <mergeCell ref="E107:E110"/>
    <mergeCell ref="F107:F110"/>
    <mergeCell ref="G107:G110"/>
    <mergeCell ref="H107:H110"/>
    <mergeCell ref="I107:I110"/>
    <mergeCell ref="J107:J110"/>
    <mergeCell ref="K107:K110"/>
    <mergeCell ref="E105:E106"/>
    <mergeCell ref="G105:G106"/>
    <mergeCell ref="H105:H106"/>
    <mergeCell ref="I105:I106"/>
    <mergeCell ref="E378:E379"/>
    <mergeCell ref="F378:F379"/>
    <mergeCell ref="G378:G379"/>
    <mergeCell ref="H378:H379"/>
    <mergeCell ref="I173:I176"/>
    <mergeCell ref="I171:I172"/>
    <mergeCell ref="G116:G117"/>
    <mergeCell ref="F103:F104"/>
    <mergeCell ref="G103:G104"/>
    <mergeCell ref="H103:H104"/>
    <mergeCell ref="I103:I104"/>
    <mergeCell ref="I378:I379"/>
    <mergeCell ref="E173:E176"/>
    <mergeCell ref="F173:F176"/>
    <mergeCell ref="G173:G176"/>
    <mergeCell ref="H173:H176"/>
    <mergeCell ref="F105:F106"/>
    <mergeCell ref="M56:M57"/>
    <mergeCell ref="N56:N57"/>
    <mergeCell ref="M52:M55"/>
    <mergeCell ref="N52:N55"/>
    <mergeCell ref="E56:E57"/>
    <mergeCell ref="F56:F57"/>
    <mergeCell ref="G56:G57"/>
    <mergeCell ref="H56:H57"/>
    <mergeCell ref="I56:I57"/>
    <mergeCell ref="J56:J57"/>
    <mergeCell ref="K56:K57"/>
    <mergeCell ref="L56:L57"/>
    <mergeCell ref="N50:N51"/>
    <mergeCell ref="D52:D55"/>
    <mergeCell ref="E52:E55"/>
    <mergeCell ref="F52:F55"/>
    <mergeCell ref="G52:G55"/>
    <mergeCell ref="H52:H55"/>
    <mergeCell ref="I52:I55"/>
    <mergeCell ref="J52:J55"/>
    <mergeCell ref="K52:K55"/>
    <mergeCell ref="L52:L55"/>
    <mergeCell ref="N48:N49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L48:L49"/>
    <mergeCell ref="M48:M49"/>
    <mergeCell ref="A47:A57"/>
    <mergeCell ref="B47:B57"/>
    <mergeCell ref="C47:C57"/>
    <mergeCell ref="E48:E49"/>
    <mergeCell ref="F48:F49"/>
    <mergeCell ref="G48:G49"/>
    <mergeCell ref="M22:M23"/>
    <mergeCell ref="N22:N23"/>
    <mergeCell ref="G22:G23"/>
    <mergeCell ref="H22:H23"/>
    <mergeCell ref="I22:I23"/>
    <mergeCell ref="J22:J23"/>
    <mergeCell ref="K22:K23"/>
    <mergeCell ref="L22:L23"/>
    <mergeCell ref="J18:J21"/>
    <mergeCell ref="K18:K21"/>
    <mergeCell ref="L18:L21"/>
    <mergeCell ref="M18:M21"/>
    <mergeCell ref="N18:N21"/>
    <mergeCell ref="A13:A23"/>
    <mergeCell ref="B13:B23"/>
    <mergeCell ref="C13:C23"/>
    <mergeCell ref="E22:E23"/>
    <mergeCell ref="F22:F23"/>
    <mergeCell ref="K16:K17"/>
    <mergeCell ref="L16:L17"/>
    <mergeCell ref="M16:M17"/>
    <mergeCell ref="N16:N17"/>
    <mergeCell ref="D18:D21"/>
    <mergeCell ref="E18:E21"/>
    <mergeCell ref="F18:F21"/>
    <mergeCell ref="G18:G21"/>
    <mergeCell ref="H18:H21"/>
    <mergeCell ref="I18:I21"/>
    <mergeCell ref="K14:K15"/>
    <mergeCell ref="L14:L15"/>
    <mergeCell ref="M14:M15"/>
    <mergeCell ref="N14:N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I14:I15"/>
    <mergeCell ref="J14:J15"/>
    <mergeCell ref="G26:G27"/>
    <mergeCell ref="H26:H27"/>
    <mergeCell ref="I26:I27"/>
    <mergeCell ref="B8:B11"/>
    <mergeCell ref="A25:A35"/>
    <mergeCell ref="B25:B35"/>
    <mergeCell ref="C25:C35"/>
    <mergeCell ref="E26:E27"/>
    <mergeCell ref="F26:F27"/>
    <mergeCell ref="H9:H11"/>
    <mergeCell ref="J26:J27"/>
    <mergeCell ref="K26:K27"/>
    <mergeCell ref="L26:L27"/>
    <mergeCell ref="M26:M27"/>
    <mergeCell ref="N26:N27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E30:E33"/>
    <mergeCell ref="F30:F33"/>
    <mergeCell ref="G30:G33"/>
    <mergeCell ref="H30:H33"/>
    <mergeCell ref="I30:I33"/>
    <mergeCell ref="J30:J33"/>
    <mergeCell ref="K30:K33"/>
    <mergeCell ref="L30:L33"/>
    <mergeCell ref="M30:M33"/>
    <mergeCell ref="N30:N33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6:A46"/>
    <mergeCell ref="C36:C46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E41:E44"/>
    <mergeCell ref="F41:F44"/>
    <mergeCell ref="G41:G44"/>
    <mergeCell ref="H41:H44"/>
    <mergeCell ref="I41:I44"/>
    <mergeCell ref="J41:J44"/>
    <mergeCell ref="K41:K44"/>
    <mergeCell ref="L41:L44"/>
    <mergeCell ref="M41:M44"/>
    <mergeCell ref="K59:K60"/>
    <mergeCell ref="N41:N44"/>
    <mergeCell ref="E45:E46"/>
    <mergeCell ref="F45:F46"/>
    <mergeCell ref="G45:G46"/>
    <mergeCell ref="H45:H46"/>
    <mergeCell ref="I45:I46"/>
    <mergeCell ref="J45:J46"/>
    <mergeCell ref="K45:K46"/>
    <mergeCell ref="L45:L46"/>
    <mergeCell ref="J59:J60"/>
    <mergeCell ref="C58:C68"/>
    <mergeCell ref="E59:E60"/>
    <mergeCell ref="F59:F60"/>
    <mergeCell ref="G59:G60"/>
    <mergeCell ref="H59:H60"/>
    <mergeCell ref="I59:I60"/>
    <mergeCell ref="M63:M66"/>
    <mergeCell ref="M59:M60"/>
    <mergeCell ref="N59:N60"/>
    <mergeCell ref="E61:E62"/>
    <mergeCell ref="F61:F62"/>
    <mergeCell ref="G61:G62"/>
    <mergeCell ref="H61:H62"/>
    <mergeCell ref="I61:I62"/>
    <mergeCell ref="J61:J62"/>
    <mergeCell ref="K61:K62"/>
    <mergeCell ref="M67:M68"/>
    <mergeCell ref="N67:N68"/>
    <mergeCell ref="M61:M62"/>
    <mergeCell ref="N61:N62"/>
    <mergeCell ref="E63:E66"/>
    <mergeCell ref="F63:F66"/>
    <mergeCell ref="G63:G66"/>
    <mergeCell ref="H63:H66"/>
    <mergeCell ref="I63:I66"/>
    <mergeCell ref="J63:J66"/>
    <mergeCell ref="E70:E71"/>
    <mergeCell ref="F70:F71"/>
    <mergeCell ref="G70:G71"/>
    <mergeCell ref="N63:N66"/>
    <mergeCell ref="E67:E68"/>
    <mergeCell ref="F67:F68"/>
    <mergeCell ref="G67:G68"/>
    <mergeCell ref="H67:H68"/>
    <mergeCell ref="I67:I68"/>
    <mergeCell ref="J67:J68"/>
    <mergeCell ref="H70:H71"/>
    <mergeCell ref="A58:A68"/>
    <mergeCell ref="I70:I71"/>
    <mergeCell ref="J70:J71"/>
    <mergeCell ref="K70:K71"/>
    <mergeCell ref="L70:L71"/>
    <mergeCell ref="B58:B68"/>
    <mergeCell ref="A69:A79"/>
    <mergeCell ref="B69:B79"/>
    <mergeCell ref="C69:C79"/>
    <mergeCell ref="M70:M71"/>
    <mergeCell ref="N70:N71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E74:E77"/>
    <mergeCell ref="F74:F77"/>
    <mergeCell ref="G74:G77"/>
    <mergeCell ref="H74:H77"/>
    <mergeCell ref="I74:I77"/>
    <mergeCell ref="J74:J77"/>
    <mergeCell ref="K74:K77"/>
    <mergeCell ref="L74:L77"/>
    <mergeCell ref="M74:M77"/>
    <mergeCell ref="N74:N77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A80:A90"/>
    <mergeCell ref="C80:C90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E85:E88"/>
    <mergeCell ref="F85:F88"/>
    <mergeCell ref="G85:G88"/>
    <mergeCell ref="H85:H88"/>
    <mergeCell ref="I85:I88"/>
    <mergeCell ref="J85:J88"/>
    <mergeCell ref="K85:K88"/>
    <mergeCell ref="L85:L88"/>
    <mergeCell ref="M85:M88"/>
    <mergeCell ref="N85:N88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C8:C11"/>
    <mergeCell ref="D8:D11"/>
    <mergeCell ref="E8:E11"/>
    <mergeCell ref="F8:F11"/>
    <mergeCell ref="G8:G11"/>
    <mergeCell ref="H8:L8"/>
    <mergeCell ref="A7:N7"/>
    <mergeCell ref="A5:N5"/>
    <mergeCell ref="D26:D27"/>
    <mergeCell ref="D28:D29"/>
    <mergeCell ref="D41:D44"/>
    <mergeCell ref="B36:B46"/>
    <mergeCell ref="M8:M11"/>
    <mergeCell ref="N8:N11"/>
    <mergeCell ref="N45:N46"/>
    <mergeCell ref="M45:M46"/>
    <mergeCell ref="I9:I11"/>
    <mergeCell ref="J9:J11"/>
    <mergeCell ref="K9:K11"/>
    <mergeCell ref="L9:L11"/>
    <mergeCell ref="L67:L68"/>
    <mergeCell ref="L63:L66"/>
    <mergeCell ref="L61:L62"/>
    <mergeCell ref="L59:L60"/>
    <mergeCell ref="K67:K68"/>
    <mergeCell ref="K63:K66"/>
    <mergeCell ref="J171:J172"/>
    <mergeCell ref="K171:K172"/>
    <mergeCell ref="L171:L172"/>
    <mergeCell ref="M171:M172"/>
    <mergeCell ref="N171:N172"/>
    <mergeCell ref="I169:I170"/>
    <mergeCell ref="J169:J170"/>
    <mergeCell ref="K169:K170"/>
    <mergeCell ref="L169:L170"/>
    <mergeCell ref="M169:M170"/>
    <mergeCell ref="C157:C167"/>
    <mergeCell ref="E169:E170"/>
    <mergeCell ref="F169:F170"/>
    <mergeCell ref="G169:G170"/>
    <mergeCell ref="H169:H170"/>
    <mergeCell ref="K158:K159"/>
    <mergeCell ref="E162:E165"/>
    <mergeCell ref="F162:F165"/>
    <mergeCell ref="G162:G165"/>
    <mergeCell ref="H162:H165"/>
    <mergeCell ref="L177:L178"/>
    <mergeCell ref="M177:M178"/>
    <mergeCell ref="N177:N178"/>
    <mergeCell ref="E171:E172"/>
    <mergeCell ref="F171:F172"/>
    <mergeCell ref="G171:G172"/>
    <mergeCell ref="H171:H172"/>
    <mergeCell ref="E177:E178"/>
    <mergeCell ref="F177:F178"/>
    <mergeCell ref="G177:G178"/>
    <mergeCell ref="L173:L176"/>
    <mergeCell ref="M173:M176"/>
    <mergeCell ref="N173:N176"/>
    <mergeCell ref="H92:H93"/>
    <mergeCell ref="I92:I93"/>
    <mergeCell ref="J92:J93"/>
    <mergeCell ref="K92:K93"/>
    <mergeCell ref="N169:N170"/>
    <mergeCell ref="L158:L159"/>
    <mergeCell ref="M158:M159"/>
    <mergeCell ref="E191:E192"/>
    <mergeCell ref="F191:F192"/>
    <mergeCell ref="G191:G192"/>
    <mergeCell ref="B80:B90"/>
    <mergeCell ref="B157:B167"/>
    <mergeCell ref="K173:K176"/>
    <mergeCell ref="I177:I178"/>
    <mergeCell ref="J177:J178"/>
    <mergeCell ref="K177:K178"/>
    <mergeCell ref="H177:H178"/>
    <mergeCell ref="H191:H192"/>
    <mergeCell ref="I191:I192"/>
    <mergeCell ref="J191:J192"/>
    <mergeCell ref="K191:K192"/>
    <mergeCell ref="L191:L192"/>
    <mergeCell ref="M191:M192"/>
    <mergeCell ref="N191:N192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E195:E198"/>
    <mergeCell ref="F195:F198"/>
    <mergeCell ref="G195:G198"/>
    <mergeCell ref="H195:H198"/>
    <mergeCell ref="I195:I198"/>
    <mergeCell ref="J195:J198"/>
    <mergeCell ref="K195:K198"/>
    <mergeCell ref="L195:L198"/>
    <mergeCell ref="M195:M198"/>
    <mergeCell ref="N195:N198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A190:A200"/>
    <mergeCell ref="B190:B200"/>
    <mergeCell ref="C190:C200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E206:E209"/>
    <mergeCell ref="F206:F209"/>
    <mergeCell ref="G206:G209"/>
    <mergeCell ref="H206:H209"/>
    <mergeCell ref="I206:I209"/>
    <mergeCell ref="J206:J209"/>
    <mergeCell ref="K206:K209"/>
    <mergeCell ref="L206:L209"/>
    <mergeCell ref="M206:M209"/>
    <mergeCell ref="N206:N209"/>
    <mergeCell ref="E210:E211"/>
    <mergeCell ref="F210:F211"/>
    <mergeCell ref="G210:G211"/>
    <mergeCell ref="H210:H211"/>
    <mergeCell ref="I210:I211"/>
    <mergeCell ref="J210:J211"/>
    <mergeCell ref="A212:A222"/>
    <mergeCell ref="B212:B222"/>
    <mergeCell ref="C212:C222"/>
    <mergeCell ref="E224:E225"/>
    <mergeCell ref="F224:F225"/>
    <mergeCell ref="G224:G225"/>
    <mergeCell ref="A223:A233"/>
    <mergeCell ref="B223:B233"/>
    <mergeCell ref="C223:C233"/>
    <mergeCell ref="E228:E231"/>
    <mergeCell ref="K210:K211"/>
    <mergeCell ref="L210:L211"/>
    <mergeCell ref="M210:M211"/>
    <mergeCell ref="N224:N225"/>
    <mergeCell ref="E226:E227"/>
    <mergeCell ref="F226:F227"/>
    <mergeCell ref="G226:G227"/>
    <mergeCell ref="H226:H227"/>
    <mergeCell ref="I226:I227"/>
    <mergeCell ref="N210:N211"/>
    <mergeCell ref="I228:I231"/>
    <mergeCell ref="M224:M225"/>
    <mergeCell ref="J224:J225"/>
    <mergeCell ref="K224:K225"/>
    <mergeCell ref="L224:L225"/>
    <mergeCell ref="L228:L231"/>
    <mergeCell ref="J226:J227"/>
    <mergeCell ref="K226:K227"/>
    <mergeCell ref="L226:L227"/>
    <mergeCell ref="M226:M227"/>
    <mergeCell ref="N226:N227"/>
    <mergeCell ref="M232:M233"/>
    <mergeCell ref="N232:N233"/>
    <mergeCell ref="M228:M231"/>
    <mergeCell ref="N228:N231"/>
    <mergeCell ref="J228:J231"/>
    <mergeCell ref="K228:K231"/>
    <mergeCell ref="L232:L233"/>
    <mergeCell ref="F232:F233"/>
    <mergeCell ref="G232:G233"/>
    <mergeCell ref="H232:H233"/>
    <mergeCell ref="I232:I233"/>
    <mergeCell ref="J232:J233"/>
    <mergeCell ref="K232:K233"/>
    <mergeCell ref="F228:F231"/>
    <mergeCell ref="G228:G231"/>
    <mergeCell ref="J237:J238"/>
    <mergeCell ref="E235:E236"/>
    <mergeCell ref="F235:F236"/>
    <mergeCell ref="G235:G236"/>
    <mergeCell ref="H235:H236"/>
    <mergeCell ref="I235:I236"/>
    <mergeCell ref="J235:J236"/>
    <mergeCell ref="E232:E233"/>
    <mergeCell ref="K235:K236"/>
    <mergeCell ref="L235:L236"/>
    <mergeCell ref="M235:M236"/>
    <mergeCell ref="N235:N236"/>
    <mergeCell ref="E237:E238"/>
    <mergeCell ref="F237:F238"/>
    <mergeCell ref="G237:G238"/>
    <mergeCell ref="H237:H238"/>
    <mergeCell ref="I237:I238"/>
    <mergeCell ref="K237:K238"/>
    <mergeCell ref="M237:M238"/>
    <mergeCell ref="N237:N238"/>
    <mergeCell ref="E239:E242"/>
    <mergeCell ref="F239:F242"/>
    <mergeCell ref="G239:G242"/>
    <mergeCell ref="H239:H242"/>
    <mergeCell ref="I239:I242"/>
    <mergeCell ref="J239:J242"/>
    <mergeCell ref="K239:K242"/>
    <mergeCell ref="E243:E244"/>
    <mergeCell ref="F243:F244"/>
    <mergeCell ref="G243:G244"/>
    <mergeCell ref="H243:H244"/>
    <mergeCell ref="I243:I244"/>
    <mergeCell ref="N243:N244"/>
    <mergeCell ref="K243:K244"/>
    <mergeCell ref="J243:J244"/>
    <mergeCell ref="F653:F654"/>
    <mergeCell ref="G653:G654"/>
    <mergeCell ref="B608:B618"/>
    <mergeCell ref="C619:C629"/>
    <mergeCell ref="F617:F618"/>
    <mergeCell ref="G617:G618"/>
    <mergeCell ref="D617:D618"/>
    <mergeCell ref="G614:G616"/>
    <mergeCell ref="E642:E644"/>
    <mergeCell ref="F642:F644"/>
    <mergeCell ref="I653:I654"/>
    <mergeCell ref="J653:J654"/>
    <mergeCell ref="K653:K654"/>
    <mergeCell ref="L653:L654"/>
    <mergeCell ref="M653:M654"/>
    <mergeCell ref="N653:N654"/>
    <mergeCell ref="D655:D656"/>
    <mergeCell ref="E655:E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E657:E660"/>
    <mergeCell ref="F657:F660"/>
    <mergeCell ref="G657:G660"/>
    <mergeCell ref="H657:H660"/>
    <mergeCell ref="I657:I660"/>
    <mergeCell ref="J657:J660"/>
    <mergeCell ref="K657:K660"/>
    <mergeCell ref="L657:L660"/>
    <mergeCell ref="M657:M660"/>
    <mergeCell ref="N657:N660"/>
    <mergeCell ref="E661:E662"/>
    <mergeCell ref="F661:F662"/>
    <mergeCell ref="G661:G662"/>
    <mergeCell ref="H661:H662"/>
    <mergeCell ref="I661:I662"/>
    <mergeCell ref="J661:J662"/>
    <mergeCell ref="K661:K662"/>
    <mergeCell ref="L661:L662"/>
    <mergeCell ref="M661:M662"/>
    <mergeCell ref="N661:N662"/>
    <mergeCell ref="A619:A629"/>
    <mergeCell ref="L620:L622"/>
    <mergeCell ref="M620:M622"/>
    <mergeCell ref="N620:N622"/>
    <mergeCell ref="J620:J622"/>
    <mergeCell ref="E664:E665"/>
    <mergeCell ref="F664:F665"/>
    <mergeCell ref="G664:G665"/>
    <mergeCell ref="H664:H665"/>
    <mergeCell ref="G623:G624"/>
    <mergeCell ref="H623:H624"/>
    <mergeCell ref="E647:E649"/>
    <mergeCell ref="F647:F649"/>
    <mergeCell ref="G647:G649"/>
    <mergeCell ref="H647:H649"/>
    <mergeCell ref="I664:I665"/>
    <mergeCell ref="J664:J665"/>
    <mergeCell ref="K664:K665"/>
    <mergeCell ref="L664:L665"/>
    <mergeCell ref="M664:M665"/>
    <mergeCell ref="N664:N665"/>
    <mergeCell ref="E666:E667"/>
    <mergeCell ref="F666:F667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E668:E671"/>
    <mergeCell ref="F668:F671"/>
    <mergeCell ref="G668:G671"/>
    <mergeCell ref="H668:H671"/>
    <mergeCell ref="I668:I671"/>
    <mergeCell ref="J668:J671"/>
    <mergeCell ref="K668:K671"/>
    <mergeCell ref="L668:L671"/>
    <mergeCell ref="M668:M671"/>
    <mergeCell ref="N668:N671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30:A640"/>
    <mergeCell ref="B619:B629"/>
    <mergeCell ref="C630:C640"/>
    <mergeCell ref="D623:D624"/>
    <mergeCell ref="E623:E624"/>
    <mergeCell ref="F623:F624"/>
    <mergeCell ref="A641:A651"/>
    <mergeCell ref="B630:B640"/>
    <mergeCell ref="C641:C651"/>
    <mergeCell ref="L647:L649"/>
    <mergeCell ref="M647:M649"/>
    <mergeCell ref="N647:N649"/>
    <mergeCell ref="H650:H651"/>
    <mergeCell ref="I650:I651"/>
    <mergeCell ref="M642:M644"/>
    <mergeCell ref="N642:N644"/>
    <mergeCell ref="A652:A662"/>
    <mergeCell ref="B641:B651"/>
    <mergeCell ref="C652:C662"/>
    <mergeCell ref="L650:L651"/>
    <mergeCell ref="M650:M651"/>
    <mergeCell ref="N650:N651"/>
    <mergeCell ref="D650:D651"/>
    <mergeCell ref="E650:E651"/>
    <mergeCell ref="F650:F651"/>
    <mergeCell ref="G650:G651"/>
    <mergeCell ref="A663:A673"/>
    <mergeCell ref="B652:B662"/>
    <mergeCell ref="C663:C673"/>
    <mergeCell ref="B663:B673"/>
    <mergeCell ref="C399:C409"/>
    <mergeCell ref="D444:D446"/>
    <mergeCell ref="D452:D453"/>
    <mergeCell ref="A421:A431"/>
    <mergeCell ref="B399:B409"/>
    <mergeCell ref="C421:C431"/>
    <mergeCell ref="M444:M446"/>
    <mergeCell ref="N444:N446"/>
    <mergeCell ref="E444:E446"/>
    <mergeCell ref="F444:F446"/>
    <mergeCell ref="G444:G446"/>
    <mergeCell ref="H444:H446"/>
    <mergeCell ref="I444:I446"/>
    <mergeCell ref="J444:J446"/>
    <mergeCell ref="H447:H448"/>
    <mergeCell ref="I447:I448"/>
    <mergeCell ref="J452:J453"/>
    <mergeCell ref="K444:K446"/>
    <mergeCell ref="L444:L446"/>
    <mergeCell ref="K452:K453"/>
    <mergeCell ref="L452:L453"/>
    <mergeCell ref="K447:K448"/>
    <mergeCell ref="L447:L448"/>
    <mergeCell ref="L449:L451"/>
    <mergeCell ref="M452:M453"/>
    <mergeCell ref="N452:N453"/>
    <mergeCell ref="D447:D448"/>
    <mergeCell ref="D449:D451"/>
    <mergeCell ref="E447:E448"/>
    <mergeCell ref="F447:F448"/>
    <mergeCell ref="G447:G448"/>
    <mergeCell ref="J447:J448"/>
    <mergeCell ref="M447:M448"/>
    <mergeCell ref="N447:N448"/>
    <mergeCell ref="F449:F451"/>
    <mergeCell ref="E452:E453"/>
    <mergeCell ref="F452:F453"/>
    <mergeCell ref="E449:E451"/>
    <mergeCell ref="M449:M451"/>
    <mergeCell ref="N449:N451"/>
    <mergeCell ref="H449:H451"/>
    <mergeCell ref="I449:I451"/>
    <mergeCell ref="J449:J451"/>
    <mergeCell ref="K449:K451"/>
    <mergeCell ref="A399:A409"/>
    <mergeCell ref="N466:N468"/>
    <mergeCell ref="H455:H457"/>
    <mergeCell ref="I455:I457"/>
    <mergeCell ref="J455:J457"/>
    <mergeCell ref="K455:K457"/>
    <mergeCell ref="F466:F468"/>
    <mergeCell ref="G466:G468"/>
    <mergeCell ref="H466:H468"/>
    <mergeCell ref="I466:I468"/>
    <mergeCell ref="B388:B398"/>
    <mergeCell ref="J466:J468"/>
    <mergeCell ref="K466:K468"/>
    <mergeCell ref="L466:L468"/>
    <mergeCell ref="D469:D470"/>
    <mergeCell ref="E469:E470"/>
    <mergeCell ref="F469:F470"/>
    <mergeCell ref="G469:G470"/>
    <mergeCell ref="D466:D468"/>
    <mergeCell ref="E466:E468"/>
    <mergeCell ref="M466:M468"/>
    <mergeCell ref="G452:G453"/>
    <mergeCell ref="H452:H453"/>
    <mergeCell ref="I452:I453"/>
    <mergeCell ref="G449:G451"/>
    <mergeCell ref="D471:D473"/>
    <mergeCell ref="E471:E473"/>
    <mergeCell ref="F471:F473"/>
    <mergeCell ref="G471:G473"/>
    <mergeCell ref="H471:H473"/>
    <mergeCell ref="H469:H470"/>
    <mergeCell ref="M471:M473"/>
    <mergeCell ref="N471:N473"/>
    <mergeCell ref="J469:J470"/>
    <mergeCell ref="K469:K470"/>
    <mergeCell ref="L469:L470"/>
    <mergeCell ref="M469:M470"/>
    <mergeCell ref="N469:N470"/>
    <mergeCell ref="I469:I470"/>
    <mergeCell ref="M477:M479"/>
    <mergeCell ref="D474:D475"/>
    <mergeCell ref="E474:E475"/>
    <mergeCell ref="F474:F475"/>
    <mergeCell ref="G474:G475"/>
    <mergeCell ref="H474:H475"/>
    <mergeCell ref="I474:I475"/>
    <mergeCell ref="D477:D479"/>
    <mergeCell ref="E477:E479"/>
    <mergeCell ref="L477:L479"/>
    <mergeCell ref="B421:B431"/>
    <mergeCell ref="J474:J475"/>
    <mergeCell ref="K474:K475"/>
    <mergeCell ref="L474:L475"/>
    <mergeCell ref="M474:M475"/>
    <mergeCell ref="N474:N475"/>
    <mergeCell ref="I471:I473"/>
    <mergeCell ref="J471:J473"/>
    <mergeCell ref="K471:K473"/>
    <mergeCell ref="L471:L473"/>
    <mergeCell ref="A91:A101"/>
    <mergeCell ref="B91:B101"/>
    <mergeCell ref="C91:C101"/>
    <mergeCell ref="E92:E93"/>
    <mergeCell ref="F92:F93"/>
    <mergeCell ref="G92:G93"/>
    <mergeCell ref="E100:E101"/>
    <mergeCell ref="F100:F101"/>
    <mergeCell ref="G100:G101"/>
    <mergeCell ref="L92:L93"/>
    <mergeCell ref="M92:M93"/>
    <mergeCell ref="N92:N93"/>
    <mergeCell ref="E94:E95"/>
    <mergeCell ref="F94:F95"/>
    <mergeCell ref="G94:G95"/>
    <mergeCell ref="H94:H95"/>
    <mergeCell ref="I94:I95"/>
    <mergeCell ref="J94:J95"/>
    <mergeCell ref="K94:K95"/>
    <mergeCell ref="N94:N95"/>
    <mergeCell ref="E96:E99"/>
    <mergeCell ref="F96:F99"/>
    <mergeCell ref="G96:G99"/>
    <mergeCell ref="H96:H99"/>
    <mergeCell ref="I96:I99"/>
    <mergeCell ref="J96:J99"/>
    <mergeCell ref="K96:K99"/>
    <mergeCell ref="M96:M99"/>
    <mergeCell ref="H100:H101"/>
    <mergeCell ref="I100:I101"/>
    <mergeCell ref="J100:J101"/>
    <mergeCell ref="J103:J104"/>
    <mergeCell ref="L94:L95"/>
    <mergeCell ref="M94:M95"/>
    <mergeCell ref="K105:K106"/>
    <mergeCell ref="J105:J106"/>
    <mergeCell ref="J111:J112"/>
    <mergeCell ref="E103:E104"/>
    <mergeCell ref="N100:N101"/>
    <mergeCell ref="N96:N99"/>
    <mergeCell ref="K100:K101"/>
    <mergeCell ref="L100:L101"/>
    <mergeCell ref="M100:M101"/>
    <mergeCell ref="L96:L99"/>
    <mergeCell ref="K309:K310"/>
    <mergeCell ref="L309:L310"/>
    <mergeCell ref="M309:M310"/>
    <mergeCell ref="N309:N310"/>
    <mergeCell ref="A102:A112"/>
    <mergeCell ref="B102:B112"/>
    <mergeCell ref="C102:C112"/>
    <mergeCell ref="K103:K104"/>
    <mergeCell ref="L103:L104"/>
    <mergeCell ref="M103:M104"/>
    <mergeCell ref="K305:K308"/>
    <mergeCell ref="L305:L308"/>
    <mergeCell ref="M305:M308"/>
    <mergeCell ref="N305:N308"/>
    <mergeCell ref="E309:E310"/>
    <mergeCell ref="F309:F310"/>
    <mergeCell ref="G309:G310"/>
    <mergeCell ref="H309:H310"/>
    <mergeCell ref="I309:I310"/>
    <mergeCell ref="J309:J310"/>
    <mergeCell ref="E305:E308"/>
    <mergeCell ref="F305:F308"/>
    <mergeCell ref="G305:G308"/>
    <mergeCell ref="H305:H308"/>
    <mergeCell ref="I305:I308"/>
    <mergeCell ref="J305:J308"/>
    <mergeCell ref="H228:H231"/>
    <mergeCell ref="J303:J304"/>
    <mergeCell ref="K303:K304"/>
    <mergeCell ref="L303:L304"/>
    <mergeCell ref="M303:M304"/>
    <mergeCell ref="N303:N304"/>
    <mergeCell ref="L239:L242"/>
    <mergeCell ref="M239:M242"/>
    <mergeCell ref="N239:N242"/>
    <mergeCell ref="L237:L238"/>
    <mergeCell ref="H303:H304"/>
    <mergeCell ref="I303:I304"/>
    <mergeCell ref="H224:H225"/>
    <mergeCell ref="I224:I225"/>
    <mergeCell ref="H290:H291"/>
    <mergeCell ref="I290:I291"/>
    <mergeCell ref="H279:H280"/>
    <mergeCell ref="I257:I258"/>
    <mergeCell ref="I279:I280"/>
    <mergeCell ref="H301:H302"/>
    <mergeCell ref="F301:F302"/>
    <mergeCell ref="N114:N115"/>
    <mergeCell ref="J298:J299"/>
    <mergeCell ref="K298:K299"/>
    <mergeCell ref="A113:A123"/>
    <mergeCell ref="B113:B123"/>
    <mergeCell ref="C113:C123"/>
    <mergeCell ref="E116:E117"/>
    <mergeCell ref="F116:F117"/>
    <mergeCell ref="A124:A134"/>
    <mergeCell ref="N301:N302"/>
    <mergeCell ref="D401:D402"/>
    <mergeCell ref="I401:I402"/>
    <mergeCell ref="D403:D404"/>
    <mergeCell ref="K114:K115"/>
    <mergeCell ref="L114:L115"/>
    <mergeCell ref="M114:M115"/>
    <mergeCell ref="I391:I392"/>
    <mergeCell ref="D378:D379"/>
    <mergeCell ref="E301:E302"/>
    <mergeCell ref="I301:I302"/>
    <mergeCell ref="J301:J302"/>
    <mergeCell ref="K301:K302"/>
    <mergeCell ref="L301:L302"/>
    <mergeCell ref="M301:M302"/>
    <mergeCell ref="M298:M299"/>
    <mergeCell ref="N298:N299"/>
    <mergeCell ref="M294:M297"/>
    <mergeCell ref="A289:A299"/>
    <mergeCell ref="B289:B299"/>
    <mergeCell ref="C289:C299"/>
    <mergeCell ref="J294:J297"/>
    <mergeCell ref="K294:K297"/>
    <mergeCell ref="L294:L297"/>
    <mergeCell ref="J292:J293"/>
    <mergeCell ref="K292:K293"/>
    <mergeCell ref="L292:L293"/>
    <mergeCell ref="E298:E299"/>
    <mergeCell ref="F298:F299"/>
    <mergeCell ref="G298:G299"/>
    <mergeCell ref="H298:H299"/>
    <mergeCell ref="I298:I299"/>
    <mergeCell ref="L298:L299"/>
    <mergeCell ref="E294:E297"/>
    <mergeCell ref="F294:F297"/>
    <mergeCell ref="G294:G297"/>
    <mergeCell ref="H294:H297"/>
    <mergeCell ref="I294:I297"/>
    <mergeCell ref="N294:N297"/>
    <mergeCell ref="B124:B134"/>
    <mergeCell ref="C124:C134"/>
    <mergeCell ref="E136:E137"/>
    <mergeCell ref="F136:F137"/>
    <mergeCell ref="G136:G137"/>
    <mergeCell ref="I136:I137"/>
    <mergeCell ref="K136:K137"/>
    <mergeCell ref="L136:L137"/>
    <mergeCell ref="M136:M137"/>
    <mergeCell ref="N136:N137"/>
    <mergeCell ref="M138:M139"/>
    <mergeCell ref="N138:N139"/>
    <mergeCell ref="K138:K139"/>
    <mergeCell ref="L138:L139"/>
    <mergeCell ref="F140:F143"/>
    <mergeCell ref="G140:G143"/>
    <mergeCell ref="H140:H143"/>
    <mergeCell ref="I140:I143"/>
    <mergeCell ref="J140:J143"/>
    <mergeCell ref="J136:J137"/>
    <mergeCell ref="E138:E139"/>
    <mergeCell ref="F138:F139"/>
    <mergeCell ref="G144:G145"/>
    <mergeCell ref="H144:H145"/>
    <mergeCell ref="I144:I145"/>
    <mergeCell ref="J144:J145"/>
    <mergeCell ref="G138:G139"/>
    <mergeCell ref="I138:I139"/>
    <mergeCell ref="J138:J139"/>
    <mergeCell ref="E140:E143"/>
    <mergeCell ref="N144:N145"/>
    <mergeCell ref="A135:A145"/>
    <mergeCell ref="B135:B145"/>
    <mergeCell ref="C135:C145"/>
    <mergeCell ref="K140:K143"/>
    <mergeCell ref="L140:L143"/>
    <mergeCell ref="M140:M143"/>
    <mergeCell ref="N140:N143"/>
    <mergeCell ref="E144:E145"/>
    <mergeCell ref="F144:F145"/>
    <mergeCell ref="H147:H148"/>
    <mergeCell ref="I147:I148"/>
    <mergeCell ref="J147:J148"/>
    <mergeCell ref="K144:K145"/>
    <mergeCell ref="L144:L145"/>
    <mergeCell ref="M144:M145"/>
    <mergeCell ref="K147:K148"/>
    <mergeCell ref="L147:L148"/>
    <mergeCell ref="M147:M148"/>
    <mergeCell ref="N147:N148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60:N161"/>
    <mergeCell ref="E292:E293"/>
    <mergeCell ref="F292:F293"/>
    <mergeCell ref="G292:G293"/>
    <mergeCell ref="H292:H293"/>
    <mergeCell ref="I292:I293"/>
    <mergeCell ref="J290:J291"/>
    <mergeCell ref="G290:G291"/>
    <mergeCell ref="M292:M293"/>
    <mergeCell ref="N292:N293"/>
    <mergeCell ref="I166:I167"/>
    <mergeCell ref="J279:J280"/>
    <mergeCell ref="M281:M282"/>
    <mergeCell ref="N155:N156"/>
    <mergeCell ref="N290:N291"/>
    <mergeCell ref="K290:K291"/>
    <mergeCell ref="L290:L291"/>
    <mergeCell ref="L243:L244"/>
    <mergeCell ref="M243:M244"/>
    <mergeCell ref="J160:J161"/>
    <mergeCell ref="G158:G159"/>
    <mergeCell ref="H158:H159"/>
    <mergeCell ref="I158:I159"/>
    <mergeCell ref="M290:M291"/>
    <mergeCell ref="A278:A288"/>
    <mergeCell ref="B278:B288"/>
    <mergeCell ref="C278:C288"/>
    <mergeCell ref="E290:E291"/>
    <mergeCell ref="F290:F291"/>
    <mergeCell ref="H166:H167"/>
    <mergeCell ref="J166:J167"/>
    <mergeCell ref="K160:K161"/>
    <mergeCell ref="N158:N159"/>
    <mergeCell ref="E160:E161"/>
    <mergeCell ref="F160:F161"/>
    <mergeCell ref="G160:G161"/>
    <mergeCell ref="H160:H161"/>
    <mergeCell ref="I160:I161"/>
    <mergeCell ref="K166:K167"/>
    <mergeCell ref="L166:L167"/>
    <mergeCell ref="M166:M167"/>
    <mergeCell ref="N166:N167"/>
    <mergeCell ref="K162:K165"/>
    <mergeCell ref="L162:L165"/>
    <mergeCell ref="M162:M165"/>
    <mergeCell ref="N162:N165"/>
    <mergeCell ref="E270:E271"/>
    <mergeCell ref="N272:N275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E272:E275"/>
    <mergeCell ref="F272:F275"/>
    <mergeCell ref="G272:G275"/>
    <mergeCell ref="H272:H275"/>
    <mergeCell ref="I272:I275"/>
    <mergeCell ref="J272:J275"/>
    <mergeCell ref="N276:N277"/>
    <mergeCell ref="F270:F271"/>
    <mergeCell ref="G270:G271"/>
    <mergeCell ref="H270:H271"/>
    <mergeCell ref="I270:I271"/>
    <mergeCell ref="J270:J271"/>
    <mergeCell ref="N270:N271"/>
    <mergeCell ref="K272:K275"/>
    <mergeCell ref="M276:M277"/>
    <mergeCell ref="M268:M269"/>
    <mergeCell ref="E158:E159"/>
    <mergeCell ref="F158:F159"/>
    <mergeCell ref="L272:L275"/>
    <mergeCell ref="M272:M275"/>
    <mergeCell ref="J158:J159"/>
    <mergeCell ref="L160:L161"/>
    <mergeCell ref="M160:M161"/>
    <mergeCell ref="I162:I165"/>
    <mergeCell ref="J162:J165"/>
    <mergeCell ref="E147:E148"/>
    <mergeCell ref="F147:F148"/>
    <mergeCell ref="G147:G148"/>
    <mergeCell ref="A157:A167"/>
    <mergeCell ref="G166:G167"/>
    <mergeCell ref="E166:E167"/>
    <mergeCell ref="F166:F167"/>
    <mergeCell ref="A146:A156"/>
    <mergeCell ref="B146:B156"/>
    <mergeCell ref="C146:C156"/>
    <mergeCell ref="A168:A178"/>
    <mergeCell ref="B168:B178"/>
    <mergeCell ref="C168:C178"/>
    <mergeCell ref="E180:E181"/>
    <mergeCell ref="F180:F181"/>
    <mergeCell ref="G180:G181"/>
    <mergeCell ref="A179:A189"/>
    <mergeCell ref="B179:B189"/>
    <mergeCell ref="C179:C189"/>
    <mergeCell ref="D188:D189"/>
    <mergeCell ref="H180:H181"/>
    <mergeCell ref="I180:I181"/>
    <mergeCell ref="J180:J181"/>
    <mergeCell ref="K180:K181"/>
    <mergeCell ref="L180:L181"/>
    <mergeCell ref="M180:M181"/>
    <mergeCell ref="N180:N181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E184:E187"/>
    <mergeCell ref="F184:F187"/>
    <mergeCell ref="G184:G187"/>
    <mergeCell ref="H184:H187"/>
    <mergeCell ref="I184:I187"/>
    <mergeCell ref="J184:J187"/>
    <mergeCell ref="K184:K187"/>
    <mergeCell ref="L184:L187"/>
    <mergeCell ref="M184:M187"/>
    <mergeCell ref="N184:N187"/>
    <mergeCell ref="E188:E189"/>
    <mergeCell ref="F188:F189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A201:A211"/>
    <mergeCell ref="B201:B211"/>
    <mergeCell ref="C201:C211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E217:E220"/>
    <mergeCell ref="F217:F220"/>
    <mergeCell ref="G217:G220"/>
    <mergeCell ref="H217:H220"/>
    <mergeCell ref="I217:I220"/>
    <mergeCell ref="J217:J220"/>
    <mergeCell ref="K217:K220"/>
    <mergeCell ref="L217:L220"/>
    <mergeCell ref="M217:M220"/>
    <mergeCell ref="N217:N220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H268:H269"/>
    <mergeCell ref="I268:I269"/>
    <mergeCell ref="J268:J269"/>
    <mergeCell ref="K268:K269"/>
    <mergeCell ref="L268:L269"/>
    <mergeCell ref="N268:N269"/>
    <mergeCell ref="A256:A266"/>
    <mergeCell ref="B256:B266"/>
    <mergeCell ref="C256:C266"/>
    <mergeCell ref="E268:E269"/>
    <mergeCell ref="F268:F269"/>
    <mergeCell ref="G268:G269"/>
    <mergeCell ref="F257:F258"/>
    <mergeCell ref="D265:D266"/>
    <mergeCell ref="N261:N264"/>
    <mergeCell ref="E265:E266"/>
    <mergeCell ref="F265:F266"/>
    <mergeCell ref="G265:G266"/>
    <mergeCell ref="H265:H266"/>
    <mergeCell ref="I265:I266"/>
    <mergeCell ref="J265:J266"/>
    <mergeCell ref="N265:N266"/>
    <mergeCell ref="K265:K266"/>
    <mergeCell ref="L265:L266"/>
    <mergeCell ref="N259:N260"/>
    <mergeCell ref="E261:E264"/>
    <mergeCell ref="F261:F264"/>
    <mergeCell ref="G261:G264"/>
    <mergeCell ref="H261:H264"/>
    <mergeCell ref="I261:I264"/>
    <mergeCell ref="J261:J264"/>
    <mergeCell ref="K261:K264"/>
    <mergeCell ref="L261:L264"/>
    <mergeCell ref="M261:M264"/>
    <mergeCell ref="N257:N258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K257:K258"/>
    <mergeCell ref="L257:L258"/>
    <mergeCell ref="M257:M258"/>
    <mergeCell ref="K279:K280"/>
    <mergeCell ref="L279:L280"/>
    <mergeCell ref="M279:M280"/>
    <mergeCell ref="K270:K271"/>
    <mergeCell ref="L270:L271"/>
    <mergeCell ref="M270:M271"/>
    <mergeCell ref="M265:M266"/>
    <mergeCell ref="L281:L282"/>
    <mergeCell ref="J257:J258"/>
    <mergeCell ref="H257:H258"/>
    <mergeCell ref="A267:A277"/>
    <mergeCell ref="B267:B277"/>
    <mergeCell ref="C267:C277"/>
    <mergeCell ref="E279:E280"/>
    <mergeCell ref="F279:F280"/>
    <mergeCell ref="G279:G280"/>
    <mergeCell ref="E257:E258"/>
    <mergeCell ref="M283:M286"/>
    <mergeCell ref="G257:G258"/>
    <mergeCell ref="N279:N280"/>
    <mergeCell ref="E281:E282"/>
    <mergeCell ref="F281:F282"/>
    <mergeCell ref="G281:G282"/>
    <mergeCell ref="H281:H282"/>
    <mergeCell ref="I281:I282"/>
    <mergeCell ref="J281:J282"/>
    <mergeCell ref="K281:K282"/>
    <mergeCell ref="M287:M288"/>
    <mergeCell ref="N281:N282"/>
    <mergeCell ref="E283:E286"/>
    <mergeCell ref="F283:F286"/>
    <mergeCell ref="G283:G286"/>
    <mergeCell ref="H283:H286"/>
    <mergeCell ref="I283:I286"/>
    <mergeCell ref="J283:J286"/>
    <mergeCell ref="K283:K286"/>
    <mergeCell ref="L283:L286"/>
    <mergeCell ref="J246:J247"/>
    <mergeCell ref="N283:N286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J248:J249"/>
    <mergeCell ref="N287:N288"/>
    <mergeCell ref="A234:A244"/>
    <mergeCell ref="B234:B244"/>
    <mergeCell ref="C234:C244"/>
    <mergeCell ref="E246:E247"/>
    <mergeCell ref="F246:F247"/>
    <mergeCell ref="G246:G247"/>
    <mergeCell ref="H246:H247"/>
    <mergeCell ref="I246:I247"/>
    <mergeCell ref="J250:J253"/>
    <mergeCell ref="K246:K247"/>
    <mergeCell ref="L246:L247"/>
    <mergeCell ref="M246:M247"/>
    <mergeCell ref="N246:N247"/>
    <mergeCell ref="E248:E249"/>
    <mergeCell ref="F248:F249"/>
    <mergeCell ref="G248:G249"/>
    <mergeCell ref="H248:H249"/>
    <mergeCell ref="I248:I249"/>
    <mergeCell ref="M254:M255"/>
    <mergeCell ref="K248:K249"/>
    <mergeCell ref="L248:L249"/>
    <mergeCell ref="M248:M249"/>
    <mergeCell ref="N248:N249"/>
    <mergeCell ref="E250:E253"/>
    <mergeCell ref="F250:F253"/>
    <mergeCell ref="G250:G253"/>
    <mergeCell ref="H250:H253"/>
    <mergeCell ref="I250:I253"/>
    <mergeCell ref="G254:G255"/>
    <mergeCell ref="H254:H255"/>
    <mergeCell ref="I254:I255"/>
    <mergeCell ref="J254:J255"/>
    <mergeCell ref="K254:K255"/>
    <mergeCell ref="L254:L255"/>
    <mergeCell ref="N254:N255"/>
    <mergeCell ref="A245:A255"/>
    <mergeCell ref="B245:B255"/>
    <mergeCell ref="C245:C255"/>
    <mergeCell ref="K250:K253"/>
    <mergeCell ref="L250:L253"/>
    <mergeCell ref="M250:M253"/>
    <mergeCell ref="N250:N253"/>
    <mergeCell ref="E254:E255"/>
    <mergeCell ref="F254:F255"/>
    <mergeCell ref="A300:A310"/>
    <mergeCell ref="B300:B310"/>
    <mergeCell ref="C300:C310"/>
    <mergeCell ref="E312:E313"/>
    <mergeCell ref="F312:F313"/>
    <mergeCell ref="G312:G313"/>
    <mergeCell ref="E303:E304"/>
    <mergeCell ref="F303:F304"/>
    <mergeCell ref="G303:G304"/>
    <mergeCell ref="G301:G302"/>
    <mergeCell ref="M314:M315"/>
    <mergeCell ref="H312:H313"/>
    <mergeCell ref="I312:I313"/>
    <mergeCell ref="J312:J313"/>
    <mergeCell ref="K312:K313"/>
    <mergeCell ref="L312:L313"/>
    <mergeCell ref="M312:M313"/>
    <mergeCell ref="M316:M319"/>
    <mergeCell ref="N312:N313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20:M321"/>
    <mergeCell ref="N314:N315"/>
    <mergeCell ref="E316:E319"/>
    <mergeCell ref="F316:F319"/>
    <mergeCell ref="G316:G319"/>
    <mergeCell ref="H316:H319"/>
    <mergeCell ref="I316:I319"/>
    <mergeCell ref="J316:J319"/>
    <mergeCell ref="K316:K319"/>
    <mergeCell ref="L316:L319"/>
    <mergeCell ref="J323:J324"/>
    <mergeCell ref="N316:N319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J325:J326"/>
    <mergeCell ref="N320:N321"/>
    <mergeCell ref="A311:A321"/>
    <mergeCell ref="B311:B321"/>
    <mergeCell ref="C311:C321"/>
    <mergeCell ref="E323:E324"/>
    <mergeCell ref="F323:F324"/>
    <mergeCell ref="G323:G324"/>
    <mergeCell ref="H323:H324"/>
    <mergeCell ref="I323:I324"/>
    <mergeCell ref="J327:J330"/>
    <mergeCell ref="K323:K324"/>
    <mergeCell ref="L323:L324"/>
    <mergeCell ref="M323:M324"/>
    <mergeCell ref="N323:N324"/>
    <mergeCell ref="E325:E326"/>
    <mergeCell ref="F325:F326"/>
    <mergeCell ref="G325:G326"/>
    <mergeCell ref="H325:H326"/>
    <mergeCell ref="I325:I326"/>
    <mergeCell ref="M331:M332"/>
    <mergeCell ref="K325:K326"/>
    <mergeCell ref="L325:L326"/>
    <mergeCell ref="M325:M326"/>
    <mergeCell ref="N325:N326"/>
    <mergeCell ref="E327:E330"/>
    <mergeCell ref="F327:F330"/>
    <mergeCell ref="G327:G330"/>
    <mergeCell ref="H327:H330"/>
    <mergeCell ref="I327:I330"/>
    <mergeCell ref="G331:G332"/>
    <mergeCell ref="H331:H332"/>
    <mergeCell ref="I331:I332"/>
    <mergeCell ref="J331:J332"/>
    <mergeCell ref="K331:K332"/>
    <mergeCell ref="L331:L332"/>
    <mergeCell ref="N331:N332"/>
    <mergeCell ref="A322:A332"/>
    <mergeCell ref="B322:B332"/>
    <mergeCell ref="C322:C332"/>
    <mergeCell ref="K327:K330"/>
    <mergeCell ref="L327:L330"/>
    <mergeCell ref="M327:M330"/>
    <mergeCell ref="N327:N330"/>
    <mergeCell ref="E331:E332"/>
    <mergeCell ref="F331:F332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E338:E341"/>
    <mergeCell ref="F338:F341"/>
    <mergeCell ref="G338:G341"/>
    <mergeCell ref="H338:H341"/>
    <mergeCell ref="I338:I341"/>
    <mergeCell ref="J338:J341"/>
    <mergeCell ref="M338:M341"/>
    <mergeCell ref="N338:N341"/>
    <mergeCell ref="E342:E343"/>
    <mergeCell ref="F342:F343"/>
    <mergeCell ref="G342:G343"/>
    <mergeCell ref="H342:H343"/>
    <mergeCell ref="I342:I343"/>
    <mergeCell ref="J342:J343"/>
    <mergeCell ref="I345:I346"/>
    <mergeCell ref="K342:K343"/>
    <mergeCell ref="L342:L343"/>
    <mergeCell ref="M342:M343"/>
    <mergeCell ref="N342:N343"/>
    <mergeCell ref="A333:A343"/>
    <mergeCell ref="B333:B343"/>
    <mergeCell ref="C333:C343"/>
    <mergeCell ref="K338:K341"/>
    <mergeCell ref="L338:L341"/>
    <mergeCell ref="D347:D348"/>
    <mergeCell ref="E347:E348"/>
    <mergeCell ref="F347:F348"/>
    <mergeCell ref="G347:G348"/>
    <mergeCell ref="H347:H348"/>
    <mergeCell ref="D345:D346"/>
    <mergeCell ref="E345:E346"/>
    <mergeCell ref="F345:F346"/>
    <mergeCell ref="G345:G346"/>
    <mergeCell ref="H345:H346"/>
    <mergeCell ref="K347:K348"/>
    <mergeCell ref="L347:L348"/>
    <mergeCell ref="M347:M348"/>
    <mergeCell ref="N347:N348"/>
    <mergeCell ref="J345:J346"/>
    <mergeCell ref="K345:K346"/>
    <mergeCell ref="L345:L346"/>
    <mergeCell ref="M345:M346"/>
    <mergeCell ref="N345:N346"/>
    <mergeCell ref="G349:G352"/>
    <mergeCell ref="H349:H352"/>
    <mergeCell ref="I349:I352"/>
    <mergeCell ref="J349:J352"/>
    <mergeCell ref="I347:I348"/>
    <mergeCell ref="J347:J348"/>
    <mergeCell ref="M349:M352"/>
    <mergeCell ref="N349:N352"/>
    <mergeCell ref="E353:E354"/>
    <mergeCell ref="F353:F354"/>
    <mergeCell ref="G353:G354"/>
    <mergeCell ref="H353:H354"/>
    <mergeCell ref="I353:I354"/>
    <mergeCell ref="J353:J354"/>
    <mergeCell ref="E349:E352"/>
    <mergeCell ref="F349:F352"/>
    <mergeCell ref="I356:I357"/>
    <mergeCell ref="K353:K354"/>
    <mergeCell ref="L353:L354"/>
    <mergeCell ref="M353:M354"/>
    <mergeCell ref="N353:N354"/>
    <mergeCell ref="A344:A354"/>
    <mergeCell ref="B344:B354"/>
    <mergeCell ref="C344:C354"/>
    <mergeCell ref="K349:K352"/>
    <mergeCell ref="L349:L352"/>
    <mergeCell ref="D358:D359"/>
    <mergeCell ref="E358:E359"/>
    <mergeCell ref="F358:F359"/>
    <mergeCell ref="G358:G359"/>
    <mergeCell ref="H358:H359"/>
    <mergeCell ref="D356:D357"/>
    <mergeCell ref="E356:E357"/>
    <mergeCell ref="F356:F357"/>
    <mergeCell ref="G356:G357"/>
    <mergeCell ref="H356:H357"/>
    <mergeCell ref="L358:L359"/>
    <mergeCell ref="M358:M359"/>
    <mergeCell ref="N358:N359"/>
    <mergeCell ref="J356:J357"/>
    <mergeCell ref="K356:K357"/>
    <mergeCell ref="L356:L357"/>
    <mergeCell ref="M356:M357"/>
    <mergeCell ref="N356:N357"/>
    <mergeCell ref="H360:H363"/>
    <mergeCell ref="I360:I363"/>
    <mergeCell ref="J360:J363"/>
    <mergeCell ref="I358:I359"/>
    <mergeCell ref="J358:J359"/>
    <mergeCell ref="K358:K359"/>
    <mergeCell ref="N360:N363"/>
    <mergeCell ref="E364:E365"/>
    <mergeCell ref="F364:F365"/>
    <mergeCell ref="G364:G365"/>
    <mergeCell ref="H364:H365"/>
    <mergeCell ref="I364:I365"/>
    <mergeCell ref="J364:J365"/>
    <mergeCell ref="E360:E363"/>
    <mergeCell ref="F360:F363"/>
    <mergeCell ref="G360:G363"/>
    <mergeCell ref="K364:K365"/>
    <mergeCell ref="L364:L365"/>
    <mergeCell ref="M364:M365"/>
    <mergeCell ref="N364:N365"/>
    <mergeCell ref="A355:A365"/>
    <mergeCell ref="B355:B365"/>
    <mergeCell ref="C355:C365"/>
    <mergeCell ref="K360:K363"/>
    <mergeCell ref="L360:L363"/>
    <mergeCell ref="M360:M363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D369:D370"/>
    <mergeCell ref="E369:E370"/>
    <mergeCell ref="F369:F370"/>
    <mergeCell ref="G369:G370"/>
    <mergeCell ref="H369:H370"/>
    <mergeCell ref="I369:I370"/>
    <mergeCell ref="J369:J370"/>
    <mergeCell ref="K369:K370"/>
    <mergeCell ref="L369:L370"/>
    <mergeCell ref="M369:M370"/>
    <mergeCell ref="N369:N370"/>
    <mergeCell ref="E371:E374"/>
    <mergeCell ref="F371:F374"/>
    <mergeCell ref="G371:G374"/>
    <mergeCell ref="H371:H374"/>
    <mergeCell ref="I371:I374"/>
    <mergeCell ref="J371:J374"/>
    <mergeCell ref="N375:N376"/>
    <mergeCell ref="A366:A376"/>
    <mergeCell ref="B366:B376"/>
    <mergeCell ref="C366:C376"/>
    <mergeCell ref="K371:K374"/>
    <mergeCell ref="L371:L374"/>
    <mergeCell ref="M371:M374"/>
    <mergeCell ref="N371:N374"/>
    <mergeCell ref="E375:E376"/>
    <mergeCell ref="F375:F376"/>
    <mergeCell ref="F413:F414"/>
    <mergeCell ref="G413:G414"/>
    <mergeCell ref="H413:H414"/>
    <mergeCell ref="K375:K376"/>
    <mergeCell ref="L375:L376"/>
    <mergeCell ref="M375:M376"/>
    <mergeCell ref="G375:G376"/>
    <mergeCell ref="H375:H376"/>
    <mergeCell ref="I375:I376"/>
    <mergeCell ref="J375:J376"/>
    <mergeCell ref="L413:L414"/>
    <mergeCell ref="M413:M414"/>
    <mergeCell ref="N413:N414"/>
    <mergeCell ref="D411:D412"/>
    <mergeCell ref="J401:J402"/>
    <mergeCell ref="K401:K402"/>
    <mergeCell ref="L401:L402"/>
    <mergeCell ref="M401:M402"/>
    <mergeCell ref="D413:D414"/>
    <mergeCell ref="E413:E414"/>
    <mergeCell ref="H415:H418"/>
    <mergeCell ref="I415:I418"/>
    <mergeCell ref="J415:J418"/>
    <mergeCell ref="I413:I414"/>
    <mergeCell ref="J413:J414"/>
    <mergeCell ref="K413:K414"/>
    <mergeCell ref="N415:N418"/>
    <mergeCell ref="E419:E420"/>
    <mergeCell ref="F419:F420"/>
    <mergeCell ref="G419:G420"/>
    <mergeCell ref="H419:H420"/>
    <mergeCell ref="I419:I420"/>
    <mergeCell ref="J419:J420"/>
    <mergeCell ref="E415:E418"/>
    <mergeCell ref="F415:F418"/>
    <mergeCell ref="G415:G418"/>
    <mergeCell ref="K419:K420"/>
    <mergeCell ref="L419:L420"/>
    <mergeCell ref="M419:M420"/>
    <mergeCell ref="N419:N420"/>
    <mergeCell ref="A377:A387"/>
    <mergeCell ref="B377:B387"/>
    <mergeCell ref="C377:C387"/>
    <mergeCell ref="K415:K418"/>
    <mergeCell ref="L415:L418"/>
    <mergeCell ref="M415:M418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E426:E429"/>
    <mergeCell ref="F426:F429"/>
    <mergeCell ref="G426:G429"/>
    <mergeCell ref="H426:H429"/>
    <mergeCell ref="I426:I429"/>
    <mergeCell ref="J426:J429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A388:A398"/>
    <mergeCell ref="C388:C398"/>
    <mergeCell ref="K426:K429"/>
    <mergeCell ref="L426:L429"/>
    <mergeCell ref="M426:M429"/>
    <mergeCell ref="N426:N429"/>
    <mergeCell ref="D433:D434"/>
    <mergeCell ref="E433:E434"/>
    <mergeCell ref="F433:F434"/>
    <mergeCell ref="N401:N402"/>
    <mergeCell ref="G433:G434"/>
    <mergeCell ref="H433:H434"/>
    <mergeCell ref="I433:I434"/>
    <mergeCell ref="J433:J434"/>
    <mergeCell ref="K433:K434"/>
    <mergeCell ref="L433:L434"/>
    <mergeCell ref="M433:M434"/>
    <mergeCell ref="N433:N434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N435:N436"/>
    <mergeCell ref="F437:F440"/>
    <mergeCell ref="G437:G440"/>
    <mergeCell ref="H437:H440"/>
    <mergeCell ref="I437:I440"/>
    <mergeCell ref="J437:J440"/>
    <mergeCell ref="K437:K440"/>
    <mergeCell ref="L437:L440"/>
    <mergeCell ref="M437:M440"/>
    <mergeCell ref="N437:N440"/>
    <mergeCell ref="E441:E442"/>
    <mergeCell ref="F441:F442"/>
    <mergeCell ref="G441:G442"/>
    <mergeCell ref="H441:H442"/>
    <mergeCell ref="I441:I442"/>
    <mergeCell ref="J441:J442"/>
    <mergeCell ref="K441:K442"/>
    <mergeCell ref="L441:L442"/>
    <mergeCell ref="M441:M442"/>
    <mergeCell ref="N441:N442"/>
    <mergeCell ref="A410:A420"/>
    <mergeCell ref="B410:B420"/>
    <mergeCell ref="C410:C420"/>
    <mergeCell ref="D455:D457"/>
    <mergeCell ref="E455:E457"/>
    <mergeCell ref="F455:F457"/>
    <mergeCell ref="G455:G457"/>
    <mergeCell ref="L455:L457"/>
    <mergeCell ref="J460:J462"/>
    <mergeCell ref="M455:M457"/>
    <mergeCell ref="N455:N457"/>
    <mergeCell ref="D458:D459"/>
    <mergeCell ref="E458:E459"/>
    <mergeCell ref="F458:F459"/>
    <mergeCell ref="G458:G459"/>
    <mergeCell ref="H458:H459"/>
    <mergeCell ref="I458:I459"/>
    <mergeCell ref="J458:J459"/>
    <mergeCell ref="D460:D462"/>
    <mergeCell ref="E460:E462"/>
    <mergeCell ref="F460:F462"/>
    <mergeCell ref="G460:G462"/>
    <mergeCell ref="H460:H462"/>
    <mergeCell ref="I460:I462"/>
    <mergeCell ref="M463:M464"/>
    <mergeCell ref="L458:L459"/>
    <mergeCell ref="M458:M459"/>
    <mergeCell ref="N458:N459"/>
    <mergeCell ref="K458:K459"/>
    <mergeCell ref="N463:N464"/>
    <mergeCell ref="N460:N462"/>
    <mergeCell ref="G463:G464"/>
    <mergeCell ref="H463:H464"/>
    <mergeCell ref="J463:J464"/>
    <mergeCell ref="I463:I464"/>
    <mergeCell ref="K463:K464"/>
    <mergeCell ref="L463:L464"/>
    <mergeCell ref="A432:A442"/>
    <mergeCell ref="B432:B442"/>
    <mergeCell ref="C432:C442"/>
    <mergeCell ref="K460:K462"/>
    <mergeCell ref="L460:L462"/>
    <mergeCell ref="M460:M462"/>
    <mergeCell ref="C454:C464"/>
    <mergeCell ref="D463:D464"/>
    <mergeCell ref="E463:E464"/>
    <mergeCell ref="F463:F464"/>
    <mergeCell ref="F477:F479"/>
    <mergeCell ref="G477:G479"/>
    <mergeCell ref="H477:H479"/>
    <mergeCell ref="I477:I479"/>
    <mergeCell ref="J477:J479"/>
    <mergeCell ref="K477:K479"/>
    <mergeCell ref="N477:N479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D482:D484"/>
    <mergeCell ref="E482:E484"/>
    <mergeCell ref="F482:F484"/>
    <mergeCell ref="G482:G484"/>
    <mergeCell ref="H482:H484"/>
    <mergeCell ref="I482:I484"/>
    <mergeCell ref="J482:J484"/>
    <mergeCell ref="K482:K484"/>
    <mergeCell ref="N482:N484"/>
    <mergeCell ref="D485:D486"/>
    <mergeCell ref="E485:E486"/>
    <mergeCell ref="F485:F486"/>
    <mergeCell ref="G485:G486"/>
    <mergeCell ref="H485:H486"/>
    <mergeCell ref="I485:I486"/>
    <mergeCell ref="J485:J486"/>
    <mergeCell ref="K485:K486"/>
    <mergeCell ref="L485:L486"/>
    <mergeCell ref="M485:M486"/>
    <mergeCell ref="N485:N486"/>
    <mergeCell ref="A443:A453"/>
    <mergeCell ref="B443:B453"/>
    <mergeCell ref="C443:C453"/>
    <mergeCell ref="A454:A464"/>
    <mergeCell ref="B454:B464"/>
    <mergeCell ref="L482:L484"/>
    <mergeCell ref="M482:M484"/>
    <mergeCell ref="A465:A475"/>
    <mergeCell ref="D488:D490"/>
    <mergeCell ref="E488:E490"/>
    <mergeCell ref="F488:F490"/>
    <mergeCell ref="G488:G490"/>
    <mergeCell ref="H488:H490"/>
    <mergeCell ref="I488:I490"/>
    <mergeCell ref="J488:J490"/>
    <mergeCell ref="K488:K490"/>
    <mergeCell ref="L488:L490"/>
    <mergeCell ref="M488:M490"/>
    <mergeCell ref="N488:N490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M491:M492"/>
    <mergeCell ref="N491:N492"/>
    <mergeCell ref="D493:D495"/>
    <mergeCell ref="E493:E495"/>
    <mergeCell ref="F493:F495"/>
    <mergeCell ref="G493:G495"/>
    <mergeCell ref="H493:H495"/>
    <mergeCell ref="I493:I495"/>
    <mergeCell ref="J493:J495"/>
    <mergeCell ref="K493:K495"/>
    <mergeCell ref="L493:L495"/>
    <mergeCell ref="M493:M495"/>
    <mergeCell ref="N493:N495"/>
    <mergeCell ref="D496:D497"/>
    <mergeCell ref="E496:E497"/>
    <mergeCell ref="F496:F497"/>
    <mergeCell ref="G496:G497"/>
    <mergeCell ref="H496:H497"/>
    <mergeCell ref="I496:I497"/>
    <mergeCell ref="J496:J497"/>
    <mergeCell ref="K496:K497"/>
    <mergeCell ref="L496:L497"/>
    <mergeCell ref="M496:M497"/>
    <mergeCell ref="N496:N497"/>
    <mergeCell ref="D499:D501"/>
    <mergeCell ref="E499:E501"/>
    <mergeCell ref="F499:F501"/>
    <mergeCell ref="G499:G501"/>
    <mergeCell ref="H499:H501"/>
    <mergeCell ref="I499:I501"/>
    <mergeCell ref="J499:J501"/>
    <mergeCell ref="K499:K501"/>
    <mergeCell ref="L499:L501"/>
    <mergeCell ref="M499:M501"/>
    <mergeCell ref="N499:N501"/>
    <mergeCell ref="D502:D503"/>
    <mergeCell ref="E502:E503"/>
    <mergeCell ref="F502:F503"/>
    <mergeCell ref="G502:G503"/>
    <mergeCell ref="H502:H503"/>
    <mergeCell ref="G504:G506"/>
    <mergeCell ref="H504:H506"/>
    <mergeCell ref="I504:I506"/>
    <mergeCell ref="L502:L503"/>
    <mergeCell ref="M502:M503"/>
    <mergeCell ref="N502:N503"/>
    <mergeCell ref="L504:L506"/>
    <mergeCell ref="M504:M506"/>
    <mergeCell ref="N504:N506"/>
    <mergeCell ref="I507:I508"/>
    <mergeCell ref="J502:J503"/>
    <mergeCell ref="J504:J506"/>
    <mergeCell ref="K502:K503"/>
    <mergeCell ref="K504:K506"/>
    <mergeCell ref="I502:I503"/>
    <mergeCell ref="K507:K508"/>
    <mergeCell ref="B465:B475"/>
    <mergeCell ref="C465:C475"/>
    <mergeCell ref="A487:A497"/>
    <mergeCell ref="B487:B497"/>
    <mergeCell ref="A476:A486"/>
    <mergeCell ref="B476:B486"/>
    <mergeCell ref="C476:C486"/>
    <mergeCell ref="C509:C519"/>
    <mergeCell ref="J507:J508"/>
    <mergeCell ref="F504:F506"/>
    <mergeCell ref="D507:D508"/>
    <mergeCell ref="E507:E508"/>
    <mergeCell ref="F507:F508"/>
    <mergeCell ref="D510:D512"/>
    <mergeCell ref="E510:E512"/>
    <mergeCell ref="G507:G508"/>
    <mergeCell ref="H507:H508"/>
    <mergeCell ref="L507:L508"/>
    <mergeCell ref="M507:M508"/>
    <mergeCell ref="N507:N508"/>
    <mergeCell ref="G510:G512"/>
    <mergeCell ref="H510:H512"/>
    <mergeCell ref="I510:I512"/>
    <mergeCell ref="J510:J512"/>
    <mergeCell ref="K510:K512"/>
    <mergeCell ref="L510:L512"/>
    <mergeCell ref="M510:M512"/>
    <mergeCell ref="N510:N512"/>
    <mergeCell ref="D513:D514"/>
    <mergeCell ref="E513:E514"/>
    <mergeCell ref="F513:F514"/>
    <mergeCell ref="G513:G514"/>
    <mergeCell ref="H513:H514"/>
    <mergeCell ref="I513:I514"/>
    <mergeCell ref="J513:J514"/>
    <mergeCell ref="K513:K514"/>
    <mergeCell ref="L513:L514"/>
    <mergeCell ref="M513:M514"/>
    <mergeCell ref="N513:N514"/>
    <mergeCell ref="D515:D517"/>
    <mergeCell ref="E515:E517"/>
    <mergeCell ref="F515:F517"/>
    <mergeCell ref="G515:G517"/>
    <mergeCell ref="H515:H517"/>
    <mergeCell ref="I515:I517"/>
    <mergeCell ref="J515:J517"/>
    <mergeCell ref="M515:M517"/>
    <mergeCell ref="D518:D519"/>
    <mergeCell ref="E518:E519"/>
    <mergeCell ref="F518:F519"/>
    <mergeCell ref="G518:G519"/>
    <mergeCell ref="H518:H519"/>
    <mergeCell ref="I518:I519"/>
    <mergeCell ref="L529:L530"/>
    <mergeCell ref="L515:L517"/>
    <mergeCell ref="L518:L519"/>
    <mergeCell ref="J518:J519"/>
    <mergeCell ref="K518:K519"/>
    <mergeCell ref="N515:N517"/>
    <mergeCell ref="K515:K517"/>
    <mergeCell ref="M518:M519"/>
    <mergeCell ref="N518:N519"/>
    <mergeCell ref="N521:N523"/>
    <mergeCell ref="N524:N525"/>
    <mergeCell ref="M526:M528"/>
    <mergeCell ref="K521:K523"/>
    <mergeCell ref="L526:L528"/>
    <mergeCell ref="I526:I528"/>
    <mergeCell ref="N526:N528"/>
    <mergeCell ref="I524:I525"/>
    <mergeCell ref="K524:K525"/>
    <mergeCell ref="L524:L525"/>
    <mergeCell ref="F524:F525"/>
    <mergeCell ref="G524:G525"/>
    <mergeCell ref="H521:H523"/>
    <mergeCell ref="I521:I523"/>
    <mergeCell ref="J521:J523"/>
    <mergeCell ref="J524:J525"/>
    <mergeCell ref="F521:F523"/>
    <mergeCell ref="H524:H525"/>
    <mergeCell ref="K620:K622"/>
    <mergeCell ref="L521:L523"/>
    <mergeCell ref="M521:M523"/>
    <mergeCell ref="J598:J600"/>
    <mergeCell ref="K598:K600"/>
    <mergeCell ref="L598:L600"/>
    <mergeCell ref="M598:M600"/>
    <mergeCell ref="J526:J528"/>
    <mergeCell ref="K526:K528"/>
    <mergeCell ref="M524:M525"/>
    <mergeCell ref="N617:N618"/>
    <mergeCell ref="A564:A574"/>
    <mergeCell ref="B564:B574"/>
    <mergeCell ref="C564:C574"/>
    <mergeCell ref="D620:D622"/>
    <mergeCell ref="E620:E622"/>
    <mergeCell ref="F620:F622"/>
    <mergeCell ref="G620:G622"/>
    <mergeCell ref="H620:H622"/>
    <mergeCell ref="I620:I622"/>
    <mergeCell ref="L617:L618"/>
    <mergeCell ref="M617:M618"/>
    <mergeCell ref="M601:M602"/>
    <mergeCell ref="L603:L605"/>
    <mergeCell ref="M603:M605"/>
    <mergeCell ref="J606:J607"/>
    <mergeCell ref="K612:K613"/>
    <mergeCell ref="M612:M613"/>
    <mergeCell ref="L609:L611"/>
    <mergeCell ref="J601:J602"/>
    <mergeCell ref="A509:A519"/>
    <mergeCell ref="B509:B519"/>
    <mergeCell ref="D592:D594"/>
    <mergeCell ref="E584:E585"/>
    <mergeCell ref="D614:D616"/>
    <mergeCell ref="A608:A618"/>
    <mergeCell ref="C608:C618"/>
    <mergeCell ref="D529:D530"/>
    <mergeCell ref="E529:E530"/>
    <mergeCell ref="D570:D572"/>
    <mergeCell ref="F584:F585"/>
    <mergeCell ref="D584:D585"/>
    <mergeCell ref="G576:G578"/>
    <mergeCell ref="D576:D578"/>
    <mergeCell ref="G526:G528"/>
    <mergeCell ref="H526:H528"/>
    <mergeCell ref="E568:E569"/>
    <mergeCell ref="F568:F569"/>
    <mergeCell ref="D526:D528"/>
    <mergeCell ref="E576:E578"/>
    <mergeCell ref="F529:F530"/>
    <mergeCell ref="G529:G530"/>
    <mergeCell ref="H529:H530"/>
    <mergeCell ref="I529:I530"/>
    <mergeCell ref="J529:J530"/>
    <mergeCell ref="K529:K530"/>
    <mergeCell ref="N598:N600"/>
    <mergeCell ref="N601:N602"/>
    <mergeCell ref="N603:N605"/>
    <mergeCell ref="N612:N613"/>
    <mergeCell ref="F598:F600"/>
    <mergeCell ref="G598:G600"/>
    <mergeCell ref="H598:H600"/>
    <mergeCell ref="H609:H611"/>
    <mergeCell ref="I598:I600"/>
    <mergeCell ref="L601:L602"/>
    <mergeCell ref="I614:I616"/>
    <mergeCell ref="L612:L613"/>
    <mergeCell ref="N529:N530"/>
    <mergeCell ref="J614:J616"/>
    <mergeCell ref="K614:K616"/>
    <mergeCell ref="L614:L616"/>
    <mergeCell ref="M614:M616"/>
    <mergeCell ref="N614:N616"/>
    <mergeCell ref="I609:I611"/>
    <mergeCell ref="M529:M530"/>
    <mergeCell ref="K647:K649"/>
    <mergeCell ref="M609:M611"/>
    <mergeCell ref="N609:N611"/>
    <mergeCell ref="D612:D613"/>
    <mergeCell ref="E612:E613"/>
    <mergeCell ref="F612:F613"/>
    <mergeCell ref="G612:G613"/>
    <mergeCell ref="H612:H613"/>
    <mergeCell ref="I612:I613"/>
    <mergeCell ref="J612:J613"/>
    <mergeCell ref="I645:I646"/>
    <mergeCell ref="J645:J646"/>
    <mergeCell ref="K645:K646"/>
    <mergeCell ref="I623:I624"/>
    <mergeCell ref="J623:J624"/>
    <mergeCell ref="J650:J651"/>
    <mergeCell ref="K650:K651"/>
    <mergeCell ref="I647:I649"/>
    <mergeCell ref="J647:J649"/>
    <mergeCell ref="J639:J640"/>
    <mergeCell ref="J609:J611"/>
    <mergeCell ref="K609:K611"/>
    <mergeCell ref="E617:E618"/>
    <mergeCell ref="F609:F611"/>
    <mergeCell ref="G609:G611"/>
    <mergeCell ref="I617:I618"/>
    <mergeCell ref="J617:J618"/>
    <mergeCell ref="K617:K618"/>
    <mergeCell ref="E614:E616"/>
    <mergeCell ref="H614:H616"/>
    <mergeCell ref="L645:L646"/>
    <mergeCell ref="A553:A563"/>
    <mergeCell ref="B553:B563"/>
    <mergeCell ref="C553:C563"/>
    <mergeCell ref="D609:D611"/>
    <mergeCell ref="E609:E611"/>
    <mergeCell ref="H617:H618"/>
    <mergeCell ref="A586:A596"/>
    <mergeCell ref="B586:B596"/>
    <mergeCell ref="C586:C596"/>
    <mergeCell ref="M645:M646"/>
    <mergeCell ref="N645:N646"/>
    <mergeCell ref="G642:G644"/>
    <mergeCell ref="H642:H644"/>
    <mergeCell ref="I642:I644"/>
    <mergeCell ref="J642:J644"/>
    <mergeCell ref="K642:K644"/>
    <mergeCell ref="L642:L644"/>
    <mergeCell ref="G645:G646"/>
    <mergeCell ref="H645:H646"/>
    <mergeCell ref="D595:D596"/>
    <mergeCell ref="E595:E596"/>
    <mergeCell ref="F595:F596"/>
    <mergeCell ref="F625:F627"/>
    <mergeCell ref="D628:D629"/>
    <mergeCell ref="E628:E629"/>
    <mergeCell ref="E601:E602"/>
    <mergeCell ref="F601:F602"/>
    <mergeCell ref="D603:D605"/>
    <mergeCell ref="E603:E605"/>
    <mergeCell ref="D631:D633"/>
    <mergeCell ref="D645:D646"/>
    <mergeCell ref="E645:E646"/>
    <mergeCell ref="F645:F646"/>
    <mergeCell ref="D647:D649"/>
    <mergeCell ref="F631:F633"/>
    <mergeCell ref="E639:E640"/>
    <mergeCell ref="F639:F640"/>
    <mergeCell ref="I584:I585"/>
    <mergeCell ref="G595:G596"/>
    <mergeCell ref="H595:H596"/>
    <mergeCell ref="I595:I596"/>
    <mergeCell ref="E592:E594"/>
    <mergeCell ref="D642:D644"/>
    <mergeCell ref="F592:F594"/>
    <mergeCell ref="G592:G594"/>
    <mergeCell ref="H592:H594"/>
    <mergeCell ref="I592:I594"/>
    <mergeCell ref="L581:L583"/>
    <mergeCell ref="M581:M583"/>
    <mergeCell ref="N581:N583"/>
    <mergeCell ref="J584:J585"/>
    <mergeCell ref="G584:G585"/>
    <mergeCell ref="K584:K585"/>
    <mergeCell ref="H584:H585"/>
    <mergeCell ref="L584:L585"/>
    <mergeCell ref="M584:M585"/>
    <mergeCell ref="N584:N585"/>
    <mergeCell ref="M579:M580"/>
    <mergeCell ref="N579:N580"/>
    <mergeCell ref="D581:D583"/>
    <mergeCell ref="E581:E583"/>
    <mergeCell ref="F581:F583"/>
    <mergeCell ref="G581:G583"/>
    <mergeCell ref="H581:H583"/>
    <mergeCell ref="I581:I583"/>
    <mergeCell ref="J581:J583"/>
    <mergeCell ref="K581:K583"/>
    <mergeCell ref="N576:N578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I576:I578"/>
    <mergeCell ref="J576:J578"/>
    <mergeCell ref="K576:K578"/>
    <mergeCell ref="L576:L578"/>
    <mergeCell ref="L573:L574"/>
    <mergeCell ref="M576:M578"/>
    <mergeCell ref="M573:M574"/>
    <mergeCell ref="N573:N574"/>
    <mergeCell ref="A531:A541"/>
    <mergeCell ref="B531:B541"/>
    <mergeCell ref="C531:C541"/>
    <mergeCell ref="L570:L572"/>
    <mergeCell ref="M570:M572"/>
    <mergeCell ref="J570:J572"/>
    <mergeCell ref="D568:D569"/>
    <mergeCell ref="N568:N569"/>
    <mergeCell ref="K570:K572"/>
    <mergeCell ref="F570:F572"/>
    <mergeCell ref="G570:G572"/>
    <mergeCell ref="H570:H572"/>
    <mergeCell ref="I570:I572"/>
    <mergeCell ref="J573:J574"/>
    <mergeCell ref="K573:K574"/>
    <mergeCell ref="F576:F578"/>
    <mergeCell ref="H576:H578"/>
    <mergeCell ref="N570:N572"/>
    <mergeCell ref="D573:D574"/>
    <mergeCell ref="E573:E574"/>
    <mergeCell ref="F573:F574"/>
    <mergeCell ref="G573:G574"/>
    <mergeCell ref="H573:H574"/>
    <mergeCell ref="I573:I574"/>
    <mergeCell ref="E570:E572"/>
    <mergeCell ref="L565:L567"/>
    <mergeCell ref="M565:M567"/>
    <mergeCell ref="N565:N567"/>
    <mergeCell ref="G568:G569"/>
    <mergeCell ref="H568:H569"/>
    <mergeCell ref="I568:I569"/>
    <mergeCell ref="J568:J569"/>
    <mergeCell ref="K568:K569"/>
    <mergeCell ref="L568:L569"/>
    <mergeCell ref="M568:M569"/>
    <mergeCell ref="A542:A552"/>
    <mergeCell ref="B542:B552"/>
    <mergeCell ref="G565:G567"/>
    <mergeCell ref="H565:H567"/>
    <mergeCell ref="I565:I567"/>
    <mergeCell ref="J565:J567"/>
    <mergeCell ref="I562:I563"/>
    <mergeCell ref="J562:J563"/>
    <mergeCell ref="G554:G556"/>
    <mergeCell ref="H554:H556"/>
    <mergeCell ref="D565:D567"/>
    <mergeCell ref="E565:E567"/>
    <mergeCell ref="F565:F567"/>
    <mergeCell ref="D554:D556"/>
    <mergeCell ref="E554:E556"/>
    <mergeCell ref="F554:F556"/>
    <mergeCell ref="D562:D563"/>
    <mergeCell ref="E562:E563"/>
    <mergeCell ref="F562:F563"/>
    <mergeCell ref="G562:G563"/>
    <mergeCell ref="H562:H563"/>
    <mergeCell ref="B520:B530"/>
    <mergeCell ref="C520:C530"/>
    <mergeCell ref="C542:C552"/>
    <mergeCell ref="G521:G523"/>
    <mergeCell ref="H543:H545"/>
    <mergeCell ref="D537:D539"/>
    <mergeCell ref="G532:G534"/>
    <mergeCell ref="H532:H534"/>
    <mergeCell ref="N562:N563"/>
    <mergeCell ref="J559:J561"/>
    <mergeCell ref="K559:K561"/>
    <mergeCell ref="L559:L561"/>
    <mergeCell ref="M559:M561"/>
    <mergeCell ref="N559:N561"/>
    <mergeCell ref="K562:K563"/>
    <mergeCell ref="L562:L563"/>
    <mergeCell ref="M562:M563"/>
    <mergeCell ref="M557:M558"/>
    <mergeCell ref="N557:N558"/>
    <mergeCell ref="D559:D561"/>
    <mergeCell ref="E559:E561"/>
    <mergeCell ref="F559:F561"/>
    <mergeCell ref="G559:G561"/>
    <mergeCell ref="H559:H561"/>
    <mergeCell ref="I559:I561"/>
    <mergeCell ref="M554:M556"/>
    <mergeCell ref="N554:N556"/>
    <mergeCell ref="D557:D558"/>
    <mergeCell ref="E557:E558"/>
    <mergeCell ref="F557:F558"/>
    <mergeCell ref="G557:G558"/>
    <mergeCell ref="H557:H558"/>
    <mergeCell ref="I557:I558"/>
    <mergeCell ref="J557:J558"/>
    <mergeCell ref="K557:K558"/>
    <mergeCell ref="I554:I556"/>
    <mergeCell ref="J554:J556"/>
    <mergeCell ref="K554:K556"/>
    <mergeCell ref="J595:J596"/>
    <mergeCell ref="K595:K596"/>
    <mergeCell ref="L595:L596"/>
    <mergeCell ref="L587:L589"/>
    <mergeCell ref="L554:L556"/>
    <mergeCell ref="L557:L558"/>
    <mergeCell ref="K565:K567"/>
    <mergeCell ref="M595:M596"/>
    <mergeCell ref="N595:N596"/>
    <mergeCell ref="K592:K594"/>
    <mergeCell ref="L592:L594"/>
    <mergeCell ref="M592:M594"/>
    <mergeCell ref="N592:N594"/>
    <mergeCell ref="J592:J594"/>
    <mergeCell ref="M587:M589"/>
    <mergeCell ref="H587:H589"/>
    <mergeCell ref="I587:I589"/>
    <mergeCell ref="J587:J589"/>
    <mergeCell ref="K587:K589"/>
    <mergeCell ref="N587:N589"/>
    <mergeCell ref="G590:G591"/>
    <mergeCell ref="H590:H591"/>
    <mergeCell ref="I590:I591"/>
    <mergeCell ref="J590:J591"/>
    <mergeCell ref="K590:K591"/>
    <mergeCell ref="L590:L591"/>
    <mergeCell ref="M590:M591"/>
    <mergeCell ref="N590:N591"/>
    <mergeCell ref="G587:G589"/>
    <mergeCell ref="D587:D589"/>
    <mergeCell ref="E587:E589"/>
    <mergeCell ref="F587:F589"/>
    <mergeCell ref="D590:D591"/>
    <mergeCell ref="E590:E591"/>
    <mergeCell ref="F590:F591"/>
    <mergeCell ref="I551:I552"/>
    <mergeCell ref="J551:J552"/>
    <mergeCell ref="K551:K552"/>
    <mergeCell ref="D551:D552"/>
    <mergeCell ref="E551:E552"/>
    <mergeCell ref="F551:F552"/>
    <mergeCell ref="G551:G552"/>
    <mergeCell ref="H551:H552"/>
    <mergeCell ref="L546:L547"/>
    <mergeCell ref="M546:M547"/>
    <mergeCell ref="L543:L545"/>
    <mergeCell ref="M543:M545"/>
    <mergeCell ref="F543:F545"/>
    <mergeCell ref="D543:D545"/>
    <mergeCell ref="E543:E545"/>
    <mergeCell ref="K546:K547"/>
    <mergeCell ref="J546:J547"/>
    <mergeCell ref="G543:G545"/>
    <mergeCell ref="K548:K550"/>
    <mergeCell ref="L548:L550"/>
    <mergeCell ref="M548:M550"/>
    <mergeCell ref="N548:N550"/>
    <mergeCell ref="L551:L552"/>
    <mergeCell ref="M551:M552"/>
    <mergeCell ref="N546:N547"/>
    <mergeCell ref="J543:J545"/>
    <mergeCell ref="K543:K545"/>
    <mergeCell ref="N551:N552"/>
    <mergeCell ref="J548:J550"/>
    <mergeCell ref="D548:D550"/>
    <mergeCell ref="E548:E550"/>
    <mergeCell ref="F548:F550"/>
    <mergeCell ref="G548:G550"/>
    <mergeCell ref="H548:H550"/>
    <mergeCell ref="I548:I550"/>
    <mergeCell ref="D546:D547"/>
    <mergeCell ref="E546:E547"/>
    <mergeCell ref="F546:F547"/>
    <mergeCell ref="G546:G547"/>
    <mergeCell ref="H546:H547"/>
    <mergeCell ref="I546:I547"/>
    <mergeCell ref="J540:J541"/>
    <mergeCell ref="K540:K541"/>
    <mergeCell ref="L540:L541"/>
    <mergeCell ref="N543:N545"/>
    <mergeCell ref="N540:N541"/>
    <mergeCell ref="A498:A508"/>
    <mergeCell ref="B498:B508"/>
    <mergeCell ref="C498:C508"/>
    <mergeCell ref="K537:K539"/>
    <mergeCell ref="L537:L539"/>
    <mergeCell ref="M537:M539"/>
    <mergeCell ref="N537:N539"/>
    <mergeCell ref="J537:J539"/>
    <mergeCell ref="A520:A530"/>
    <mergeCell ref="D540:D541"/>
    <mergeCell ref="E540:E541"/>
    <mergeCell ref="F540:F541"/>
    <mergeCell ref="G540:G541"/>
    <mergeCell ref="H540:H541"/>
    <mergeCell ref="I540:I541"/>
    <mergeCell ref="M532:M534"/>
    <mergeCell ref="N532:N534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I532:I534"/>
    <mergeCell ref="J532:J534"/>
    <mergeCell ref="K532:K534"/>
    <mergeCell ref="L532:L534"/>
    <mergeCell ref="C487:C497"/>
    <mergeCell ref="D532:D534"/>
    <mergeCell ref="E532:E534"/>
    <mergeCell ref="F532:F534"/>
    <mergeCell ref="E524:E525"/>
    <mergeCell ref="E526:E528"/>
    <mergeCell ref="D535:D536"/>
    <mergeCell ref="E535:E536"/>
    <mergeCell ref="F535:F536"/>
    <mergeCell ref="D504:D506"/>
    <mergeCell ref="E504:E506"/>
    <mergeCell ref="D524:D525"/>
    <mergeCell ref="F526:F528"/>
    <mergeCell ref="F510:F512"/>
    <mergeCell ref="D521:D523"/>
    <mergeCell ref="E521:E523"/>
    <mergeCell ref="K623:K624"/>
    <mergeCell ref="L623:L624"/>
    <mergeCell ref="M623:M624"/>
    <mergeCell ref="E537:E539"/>
    <mergeCell ref="F537:F539"/>
    <mergeCell ref="G537:G539"/>
    <mergeCell ref="H537:H539"/>
    <mergeCell ref="I537:I539"/>
    <mergeCell ref="M540:M541"/>
    <mergeCell ref="I543:I545"/>
    <mergeCell ref="A575:A585"/>
    <mergeCell ref="B575:B585"/>
    <mergeCell ref="C575:C585"/>
    <mergeCell ref="M625:M627"/>
    <mergeCell ref="N625:N627"/>
    <mergeCell ref="G625:G627"/>
    <mergeCell ref="H625:H627"/>
    <mergeCell ref="I625:I627"/>
    <mergeCell ref="J625:J627"/>
    <mergeCell ref="K625:K627"/>
    <mergeCell ref="D601:D602"/>
    <mergeCell ref="F614:F616"/>
    <mergeCell ref="G631:G633"/>
    <mergeCell ref="N623:N624"/>
    <mergeCell ref="L625:L627"/>
    <mergeCell ref="L628:L629"/>
    <mergeCell ref="M628:M629"/>
    <mergeCell ref="N628:N629"/>
    <mergeCell ref="J628:J629"/>
    <mergeCell ref="K628:K629"/>
    <mergeCell ref="K631:K633"/>
    <mergeCell ref="L631:L633"/>
    <mergeCell ref="M631:M633"/>
    <mergeCell ref="F628:F629"/>
    <mergeCell ref="D625:D627"/>
    <mergeCell ref="E625:E627"/>
    <mergeCell ref="G628:G629"/>
    <mergeCell ref="H628:H629"/>
    <mergeCell ref="I628:I629"/>
    <mergeCell ref="E631:E633"/>
    <mergeCell ref="N631:N633"/>
    <mergeCell ref="D634:D635"/>
    <mergeCell ref="E634:E635"/>
    <mergeCell ref="F634:F635"/>
    <mergeCell ref="G634:G635"/>
    <mergeCell ref="H634:H635"/>
    <mergeCell ref="I634:I635"/>
    <mergeCell ref="J634:J635"/>
    <mergeCell ref="K634:K635"/>
    <mergeCell ref="M634:M635"/>
    <mergeCell ref="N634:N635"/>
    <mergeCell ref="D636:D638"/>
    <mergeCell ref="E636:E638"/>
    <mergeCell ref="F636:F638"/>
    <mergeCell ref="G636:G638"/>
    <mergeCell ref="H636:H638"/>
    <mergeCell ref="I636:I638"/>
    <mergeCell ref="J636:J638"/>
    <mergeCell ref="G639:G640"/>
    <mergeCell ref="H639:H640"/>
    <mergeCell ref="I639:I640"/>
    <mergeCell ref="L634:L635"/>
    <mergeCell ref="D22:D23"/>
    <mergeCell ref="L639:L640"/>
    <mergeCell ref="D639:D640"/>
    <mergeCell ref="H631:H633"/>
    <mergeCell ref="I631:I633"/>
    <mergeCell ref="J631:J633"/>
    <mergeCell ref="M639:M640"/>
    <mergeCell ref="N639:N640"/>
    <mergeCell ref="K636:K638"/>
    <mergeCell ref="L636:L638"/>
    <mergeCell ref="M636:M638"/>
    <mergeCell ref="N636:N638"/>
    <mergeCell ref="K639:K6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spans="1:7" ht="12.75">
      <c r="A1">
        <v>3792</v>
      </c>
      <c r="B1">
        <v>7128</v>
      </c>
      <c r="C1">
        <v>960</v>
      </c>
      <c r="D1">
        <v>2587</v>
      </c>
      <c r="E1">
        <v>624</v>
      </c>
      <c r="G1">
        <v>157440</v>
      </c>
    </row>
    <row r="2" spans="1:7" ht="12.75">
      <c r="A2">
        <v>1862</v>
      </c>
      <c r="B2">
        <v>3096</v>
      </c>
      <c r="C2">
        <v>2779</v>
      </c>
      <c r="D2">
        <v>4320</v>
      </c>
      <c r="E2">
        <v>2246</v>
      </c>
      <c r="G2">
        <v>33360</v>
      </c>
    </row>
    <row r="3" spans="1:7" ht="12.75">
      <c r="A3">
        <v>7440</v>
      </c>
      <c r="B3">
        <v>1440</v>
      </c>
      <c r="C3">
        <v>9600</v>
      </c>
      <c r="D3">
        <v>6010</v>
      </c>
      <c r="E3">
        <v>1718</v>
      </c>
      <c r="G3">
        <f>SUM(G1:G2)</f>
        <v>190800</v>
      </c>
    </row>
    <row r="4" spans="1:5" ht="12.75">
      <c r="A4">
        <v>3360</v>
      </c>
      <c r="B4">
        <v>562</v>
      </c>
      <c r="C4">
        <v>1440</v>
      </c>
      <c r="D4">
        <v>7200</v>
      </c>
      <c r="E4">
        <v>8021</v>
      </c>
    </row>
    <row r="5" spans="1:5" ht="12.75">
      <c r="A5">
        <v>2400</v>
      </c>
      <c r="B5">
        <v>5760</v>
      </c>
      <c r="C5">
        <v>1440</v>
      </c>
      <c r="D5">
        <v>4800</v>
      </c>
      <c r="E5">
        <v>2880</v>
      </c>
    </row>
    <row r="6" spans="1:5" ht="12.75">
      <c r="A6">
        <v>1920</v>
      </c>
      <c r="B6">
        <v>4320</v>
      </c>
      <c r="C6">
        <v>3360</v>
      </c>
      <c r="D6">
        <v>960</v>
      </c>
      <c r="E6">
        <v>2880</v>
      </c>
    </row>
    <row r="7" spans="2:5" ht="12.75">
      <c r="B7">
        <v>1200</v>
      </c>
      <c r="C7">
        <v>4358</v>
      </c>
      <c r="D7">
        <v>480</v>
      </c>
      <c r="E7">
        <v>3888</v>
      </c>
    </row>
    <row r="8" spans="1:5" ht="12.75">
      <c r="A8">
        <f>SUM(A1:A7)</f>
        <v>20774</v>
      </c>
      <c r="B8">
        <f>SUM(B1:B7)</f>
        <v>23506</v>
      </c>
      <c r="C8">
        <v>9600</v>
      </c>
      <c r="D8">
        <v>960</v>
      </c>
      <c r="E8">
        <v>1349</v>
      </c>
    </row>
    <row r="9" spans="3:5" ht="12.75">
      <c r="C9">
        <v>1200</v>
      </c>
      <c r="D9">
        <v>720</v>
      </c>
      <c r="E9">
        <v>960</v>
      </c>
    </row>
    <row r="10" spans="3:5" ht="12.75">
      <c r="C10">
        <v>960</v>
      </c>
      <c r="D10">
        <v>2400</v>
      </c>
      <c r="E10">
        <v>960</v>
      </c>
    </row>
    <row r="11" spans="3:5" ht="12.75">
      <c r="C11">
        <f>SUM(C1:C10)</f>
        <v>35697</v>
      </c>
      <c r="D11">
        <v>5404</v>
      </c>
      <c r="E11">
        <v>2448</v>
      </c>
    </row>
    <row r="12" spans="4:5" ht="12.75">
      <c r="D12">
        <v>480</v>
      </c>
      <c r="E12">
        <v>4090</v>
      </c>
    </row>
    <row r="13" spans="4:5" ht="12.75">
      <c r="D13">
        <v>1973</v>
      </c>
      <c r="E13">
        <v>4560</v>
      </c>
    </row>
    <row r="14" spans="4:5" ht="12.75">
      <c r="D14">
        <f>SUM(D1:D13)</f>
        <v>38294</v>
      </c>
      <c r="E14">
        <v>3768</v>
      </c>
    </row>
    <row r="15" ht="12.75">
      <c r="E15">
        <v>2616</v>
      </c>
    </row>
    <row r="16" ht="12.75">
      <c r="E16">
        <v>4800</v>
      </c>
    </row>
    <row r="17" ht="12.75">
      <c r="E17">
        <f>SUM(E1:E16)</f>
        <v>47808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684"/>
  <sheetViews>
    <sheetView tabSelected="1" zoomScalePageLayoutView="0" workbookViewId="0" topLeftCell="A16">
      <selection activeCell="A1" sqref="A1:IV16384"/>
    </sheetView>
  </sheetViews>
  <sheetFormatPr defaultColWidth="9.00390625" defaultRowHeight="12.75"/>
  <cols>
    <col min="1" max="1" width="5.625" style="0" customWidth="1"/>
    <col min="2" max="2" width="24.25390625" style="0" customWidth="1"/>
    <col min="7" max="7" width="9.125" style="1" customWidth="1"/>
    <col min="8" max="8" width="7.625" style="0" customWidth="1"/>
    <col min="9" max="9" width="7.00390625" style="0" customWidth="1"/>
    <col min="10" max="10" width="7.625" style="0" customWidth="1"/>
    <col min="11" max="11" width="7.25390625" style="0" customWidth="1"/>
    <col min="12" max="12" width="8.875" style="0" customWidth="1"/>
    <col min="13" max="13" width="9.875" style="0" customWidth="1"/>
    <col min="15" max="15" width="10.00390625" style="0" bestFit="1" customWidth="1"/>
  </cols>
  <sheetData>
    <row r="2" ht="12.75">
      <c r="L2" t="s">
        <v>158</v>
      </c>
    </row>
    <row r="3" spans="4:12" ht="15.75">
      <c r="D3" s="55" t="s">
        <v>151</v>
      </c>
      <c r="L3" t="s">
        <v>152</v>
      </c>
    </row>
    <row r="4" spans="2:14" ht="12" customHeight="1">
      <c r="B4" s="6"/>
      <c r="C4" s="6"/>
      <c r="D4" s="6"/>
      <c r="E4" s="6"/>
      <c r="F4" s="6"/>
      <c r="G4" s="37"/>
      <c r="H4" s="6"/>
      <c r="I4" s="6"/>
      <c r="J4" s="6"/>
      <c r="K4" s="6"/>
      <c r="L4" s="6"/>
      <c r="M4" s="6"/>
      <c r="N4" s="6"/>
    </row>
    <row r="5" spans="1:14" ht="12.75" customHeight="1" hidden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2.75" customHeight="1" hidden="1">
      <c r="B6" s="6"/>
      <c r="C6" s="6"/>
      <c r="D6" s="6"/>
      <c r="E6" s="6"/>
      <c r="F6" s="6"/>
      <c r="G6" s="37"/>
      <c r="H6" s="6"/>
      <c r="I6" s="6"/>
      <c r="J6" s="6"/>
      <c r="K6" s="6"/>
      <c r="L6" s="6"/>
      <c r="M6" s="6"/>
      <c r="N6" s="6"/>
    </row>
    <row r="7" spans="1:14" s="46" customFormat="1" ht="68.25" customHeight="1" thickBot="1">
      <c r="A7" s="153" t="s">
        <v>153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s="8" customFormat="1" ht="21.75" customHeight="1">
      <c r="A8" s="7" t="s">
        <v>1</v>
      </c>
      <c r="B8" s="90" t="s">
        <v>2</v>
      </c>
      <c r="C8" s="90" t="s">
        <v>23</v>
      </c>
      <c r="D8" s="90" t="s">
        <v>20</v>
      </c>
      <c r="E8" s="90" t="s">
        <v>21</v>
      </c>
      <c r="F8" s="90" t="s">
        <v>154</v>
      </c>
      <c r="G8" s="157" t="s">
        <v>22</v>
      </c>
      <c r="H8" s="159" t="s">
        <v>3</v>
      </c>
      <c r="I8" s="160"/>
      <c r="J8" s="160"/>
      <c r="K8" s="160"/>
      <c r="L8" s="161"/>
      <c r="M8" s="155" t="s">
        <v>4</v>
      </c>
      <c r="N8" s="90" t="s">
        <v>5</v>
      </c>
    </row>
    <row r="9" spans="1:14" s="8" customFormat="1" ht="12.75">
      <c r="A9" s="9"/>
      <c r="B9" s="91"/>
      <c r="C9" s="91"/>
      <c r="D9" s="91"/>
      <c r="E9" s="91"/>
      <c r="F9" s="91"/>
      <c r="G9" s="158"/>
      <c r="H9" s="151" t="s">
        <v>27</v>
      </c>
      <c r="I9" s="151" t="s">
        <v>28</v>
      </c>
      <c r="J9" s="151" t="s">
        <v>29</v>
      </c>
      <c r="K9" s="151" t="s">
        <v>30</v>
      </c>
      <c r="L9" s="151" t="s">
        <v>31</v>
      </c>
      <c r="M9" s="156"/>
      <c r="N9" s="131"/>
    </row>
    <row r="10" spans="1:14" s="8" customFormat="1" ht="12.75">
      <c r="A10" s="9"/>
      <c r="B10" s="91"/>
      <c r="C10" s="91"/>
      <c r="D10" s="91"/>
      <c r="E10" s="91"/>
      <c r="F10" s="91"/>
      <c r="G10" s="158"/>
      <c r="H10" s="152"/>
      <c r="I10" s="152"/>
      <c r="J10" s="152"/>
      <c r="K10" s="152"/>
      <c r="L10" s="152"/>
      <c r="M10" s="156"/>
      <c r="N10" s="131"/>
    </row>
    <row r="11" spans="1:14" s="8" customFormat="1" ht="90.75" customHeight="1" thickBot="1">
      <c r="A11" s="10"/>
      <c r="B11" s="92"/>
      <c r="C11" s="92"/>
      <c r="D11" s="92"/>
      <c r="E11" s="92"/>
      <c r="F11" s="91"/>
      <c r="G11" s="158"/>
      <c r="H11" s="152"/>
      <c r="I11" s="152"/>
      <c r="J11" s="152"/>
      <c r="K11" s="152"/>
      <c r="L11" s="152"/>
      <c r="M11" s="156"/>
      <c r="N11" s="131"/>
    </row>
    <row r="12" spans="1:14" s="13" customFormat="1" ht="16.5" customHeight="1" thickBot="1">
      <c r="A12" s="12">
        <v>1</v>
      </c>
      <c r="B12" s="11">
        <v>2</v>
      </c>
      <c r="C12" s="11">
        <v>3</v>
      </c>
      <c r="D12" s="11">
        <v>4</v>
      </c>
      <c r="E12" s="11">
        <v>5</v>
      </c>
      <c r="F12" s="16">
        <v>6</v>
      </c>
      <c r="G12" s="38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8">
        <v>14</v>
      </c>
    </row>
    <row r="13" spans="1:14" s="50" customFormat="1" ht="13.5" thickBot="1">
      <c r="A13" s="72"/>
      <c r="B13" s="72" t="s">
        <v>0</v>
      </c>
      <c r="C13" s="72" t="s">
        <v>149</v>
      </c>
      <c r="D13" s="47" t="s">
        <v>7</v>
      </c>
      <c r="E13" s="48"/>
      <c r="F13" s="48"/>
      <c r="G13" s="53">
        <f aca="true" t="shared" si="0" ref="G13:L13">SUM(G25+G608+G674)</f>
        <v>192832</v>
      </c>
      <c r="H13" s="53">
        <f t="shared" si="0"/>
        <v>40931</v>
      </c>
      <c r="I13" s="53">
        <f t="shared" si="0"/>
        <v>28810</v>
      </c>
      <c r="J13" s="53">
        <f t="shared" si="0"/>
        <v>33333</v>
      </c>
      <c r="K13" s="53">
        <f t="shared" si="0"/>
        <v>40072</v>
      </c>
      <c r="L13" s="53">
        <f t="shared" si="0"/>
        <v>49686</v>
      </c>
      <c r="M13" s="49"/>
      <c r="N13" s="49"/>
    </row>
    <row r="14" spans="1:14" s="50" customFormat="1" ht="21">
      <c r="A14" s="118"/>
      <c r="B14" s="171"/>
      <c r="C14" s="118"/>
      <c r="D14" s="51" t="s">
        <v>8</v>
      </c>
      <c r="E14" s="164" t="s">
        <v>155</v>
      </c>
      <c r="F14" s="164"/>
      <c r="G14" s="166"/>
      <c r="H14" s="164"/>
      <c r="I14" s="164"/>
      <c r="J14" s="164"/>
      <c r="K14" s="164"/>
      <c r="L14" s="164"/>
      <c r="M14" s="168"/>
      <c r="N14" s="168"/>
    </row>
    <row r="15" spans="1:14" s="50" customFormat="1" ht="13.5" thickBot="1">
      <c r="A15" s="118"/>
      <c r="B15" s="171"/>
      <c r="C15" s="118"/>
      <c r="D15" s="47" t="s">
        <v>9</v>
      </c>
      <c r="E15" s="165"/>
      <c r="F15" s="165"/>
      <c r="G15" s="167"/>
      <c r="H15" s="165"/>
      <c r="I15" s="165"/>
      <c r="J15" s="165"/>
      <c r="K15" s="165"/>
      <c r="L15" s="165"/>
      <c r="M15" s="165"/>
      <c r="N15" s="165"/>
    </row>
    <row r="16" spans="1:15" s="50" customFormat="1" ht="12.75">
      <c r="A16" s="118"/>
      <c r="B16" s="171"/>
      <c r="C16" s="118"/>
      <c r="D16" s="51" t="s">
        <v>10</v>
      </c>
      <c r="E16" s="164"/>
      <c r="F16" s="164"/>
      <c r="G16" s="169">
        <f aca="true" t="shared" si="1" ref="G16:L16">SUM(G28+G612+G677)</f>
        <v>23974</v>
      </c>
      <c r="H16" s="169">
        <f t="shared" si="1"/>
        <v>0</v>
      </c>
      <c r="I16" s="169">
        <f t="shared" si="1"/>
        <v>4123</v>
      </c>
      <c r="J16" s="169">
        <f t="shared" si="1"/>
        <v>9977</v>
      </c>
      <c r="K16" s="169">
        <f t="shared" si="1"/>
        <v>4410</v>
      </c>
      <c r="L16" s="169">
        <f t="shared" si="1"/>
        <v>5464</v>
      </c>
      <c r="M16" s="168"/>
      <c r="N16" s="168"/>
      <c r="O16" s="52"/>
    </row>
    <row r="17" spans="1:14" s="50" customFormat="1" ht="21.75" thickBot="1">
      <c r="A17" s="118"/>
      <c r="B17" s="171"/>
      <c r="C17" s="118"/>
      <c r="D17" s="47" t="s">
        <v>11</v>
      </c>
      <c r="E17" s="165"/>
      <c r="F17" s="165"/>
      <c r="G17" s="170"/>
      <c r="H17" s="170"/>
      <c r="I17" s="170"/>
      <c r="J17" s="170"/>
      <c r="K17" s="170"/>
      <c r="L17" s="170"/>
      <c r="M17" s="165"/>
      <c r="N17" s="165"/>
    </row>
    <row r="18" spans="1:14" s="50" customFormat="1" ht="12.75">
      <c r="A18" s="118"/>
      <c r="B18" s="171"/>
      <c r="C18" s="118"/>
      <c r="D18" s="72" t="s">
        <v>26</v>
      </c>
      <c r="E18" s="164"/>
      <c r="F18" s="164"/>
      <c r="G18" s="166">
        <f aca="true" t="shared" si="2" ref="G18:L18">SUM(G30+G614)</f>
        <v>138413</v>
      </c>
      <c r="H18" s="166">
        <f t="shared" si="2"/>
        <v>35515</v>
      </c>
      <c r="I18" s="166">
        <f t="shared" si="2"/>
        <v>19109</v>
      </c>
      <c r="J18" s="166">
        <f t="shared" si="2"/>
        <v>17499</v>
      </c>
      <c r="K18" s="166">
        <f t="shared" si="2"/>
        <v>28984</v>
      </c>
      <c r="L18" s="166">
        <f t="shared" si="2"/>
        <v>37306</v>
      </c>
      <c r="M18" s="166"/>
      <c r="N18" s="166"/>
    </row>
    <row r="19" spans="1:14" s="50" customFormat="1" ht="12.75">
      <c r="A19" s="118"/>
      <c r="B19" s="171"/>
      <c r="C19" s="118"/>
      <c r="D19" s="171"/>
      <c r="E19" s="173"/>
      <c r="F19" s="173"/>
      <c r="G19" s="174"/>
      <c r="H19" s="174"/>
      <c r="I19" s="174"/>
      <c r="J19" s="174"/>
      <c r="K19" s="174"/>
      <c r="L19" s="174"/>
      <c r="M19" s="174"/>
      <c r="N19" s="174"/>
    </row>
    <row r="20" spans="1:14" s="50" customFormat="1" ht="12.75">
      <c r="A20" s="118"/>
      <c r="B20" s="171"/>
      <c r="C20" s="118"/>
      <c r="D20" s="171"/>
      <c r="E20" s="173"/>
      <c r="F20" s="173"/>
      <c r="G20" s="174"/>
      <c r="H20" s="174"/>
      <c r="I20" s="174"/>
      <c r="J20" s="174"/>
      <c r="K20" s="174"/>
      <c r="L20" s="174"/>
      <c r="M20" s="174"/>
      <c r="N20" s="174"/>
    </row>
    <row r="21" spans="1:15" s="50" customFormat="1" ht="13.5" thickBot="1">
      <c r="A21" s="118"/>
      <c r="B21" s="171"/>
      <c r="C21" s="118"/>
      <c r="D21" s="172"/>
      <c r="E21" s="165"/>
      <c r="F21" s="165"/>
      <c r="G21" s="167"/>
      <c r="H21" s="167"/>
      <c r="I21" s="167"/>
      <c r="J21" s="167"/>
      <c r="K21" s="167"/>
      <c r="L21" s="167"/>
      <c r="M21" s="167"/>
      <c r="N21" s="167"/>
      <c r="O21" s="52"/>
    </row>
    <row r="22" spans="1:14" s="50" customFormat="1" ht="8.25" customHeight="1">
      <c r="A22" s="118"/>
      <c r="B22" s="171"/>
      <c r="C22" s="118"/>
      <c r="D22" s="72" t="s">
        <v>156</v>
      </c>
      <c r="E22" s="164"/>
      <c r="F22" s="168"/>
      <c r="G22" s="166">
        <f aca="true" t="shared" si="3" ref="G22:L22">SUM(G34)</f>
        <v>30445</v>
      </c>
      <c r="H22" s="166">
        <f t="shared" si="3"/>
        <v>5416</v>
      </c>
      <c r="I22" s="166">
        <f t="shared" si="3"/>
        <v>5578</v>
      </c>
      <c r="J22" s="166">
        <f t="shared" si="3"/>
        <v>5857</v>
      </c>
      <c r="K22" s="166">
        <f t="shared" si="3"/>
        <v>6678</v>
      </c>
      <c r="L22" s="166">
        <f t="shared" si="3"/>
        <v>6916</v>
      </c>
      <c r="M22" s="164"/>
      <c r="N22" s="164"/>
    </row>
    <row r="23" spans="1:14" s="50" customFormat="1" ht="13.5" customHeight="1" thickBot="1">
      <c r="A23" s="119"/>
      <c r="B23" s="172"/>
      <c r="C23" s="119"/>
      <c r="D23" s="67"/>
      <c r="E23" s="165"/>
      <c r="F23" s="165"/>
      <c r="G23" s="167"/>
      <c r="H23" s="167"/>
      <c r="I23" s="167"/>
      <c r="J23" s="167"/>
      <c r="K23" s="167"/>
      <c r="L23" s="167"/>
      <c r="M23" s="165"/>
      <c r="N23" s="165"/>
    </row>
    <row r="24" spans="1:15" ht="15.75" customHeight="1" thickBot="1">
      <c r="A24" s="4"/>
      <c r="B24" s="3"/>
      <c r="C24" s="3"/>
      <c r="D24" s="3" t="s">
        <v>0</v>
      </c>
      <c r="E24" s="3"/>
      <c r="F24" s="3"/>
      <c r="G24" s="56"/>
      <c r="H24" s="57"/>
      <c r="I24" s="57"/>
      <c r="J24" s="57"/>
      <c r="K24" s="57"/>
      <c r="L24" s="57"/>
      <c r="M24" s="57"/>
      <c r="N24" s="3"/>
      <c r="O24" s="58"/>
    </row>
    <row r="25" spans="1:14" s="44" customFormat="1" ht="13.5" thickBot="1">
      <c r="A25" s="107" t="s">
        <v>6</v>
      </c>
      <c r="B25" s="107" t="s">
        <v>32</v>
      </c>
      <c r="C25" s="72" t="s">
        <v>149</v>
      </c>
      <c r="D25" s="42" t="s">
        <v>7</v>
      </c>
      <c r="E25" s="34"/>
      <c r="F25" s="34"/>
      <c r="G25" s="43">
        <f aca="true" t="shared" si="4" ref="G25:L25">SUM(G28+G30+G34)</f>
        <v>157472</v>
      </c>
      <c r="H25" s="43">
        <f t="shared" si="4"/>
        <v>20774</v>
      </c>
      <c r="I25" s="43">
        <f t="shared" si="4"/>
        <v>23506</v>
      </c>
      <c r="J25" s="43">
        <f t="shared" si="4"/>
        <v>27058</v>
      </c>
      <c r="K25" s="43">
        <f t="shared" si="4"/>
        <v>38325</v>
      </c>
      <c r="L25" s="43">
        <f t="shared" si="4"/>
        <v>47809</v>
      </c>
      <c r="M25" s="34"/>
      <c r="N25" s="43"/>
    </row>
    <row r="26" spans="1:14" s="44" customFormat="1" ht="12.75" customHeight="1">
      <c r="A26" s="108"/>
      <c r="B26" s="108"/>
      <c r="C26" s="118"/>
      <c r="D26" s="107" t="s">
        <v>24</v>
      </c>
      <c r="E26" s="109" t="s">
        <v>155</v>
      </c>
      <c r="F26" s="109"/>
      <c r="G26" s="162"/>
      <c r="H26" s="162"/>
      <c r="I26" s="162"/>
      <c r="J26" s="162"/>
      <c r="K26" s="162"/>
      <c r="L26" s="162"/>
      <c r="M26" s="109"/>
      <c r="N26" s="162"/>
    </row>
    <row r="27" spans="1:14" s="44" customFormat="1" ht="22.5" customHeight="1" thickBot="1">
      <c r="A27" s="108"/>
      <c r="B27" s="108"/>
      <c r="C27" s="118"/>
      <c r="D27" s="117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 s="44" customFormat="1" ht="12.75" customHeight="1">
      <c r="A28" s="108"/>
      <c r="B28" s="108"/>
      <c r="C28" s="118"/>
      <c r="D28" s="107" t="s">
        <v>25</v>
      </c>
      <c r="E28" s="109"/>
      <c r="F28" s="109">
        <f>SUM(F39+F61+F72+F83+F171+F193+F204+F226+F237+F447+F655)</f>
        <v>0</v>
      </c>
      <c r="G28" s="162">
        <f aca="true" t="shared" si="5" ref="G28:L28">SUM(G39+G50+G61+G72+G83+G94+G105+G116+G127+G138+G149+G160+G171+G182+G193+G204+G215+G226+G237+G248+G259+G270+G281+G292+G303+G314+G325+G336+G347+G358+G369+G380+G393+G403+G413+G424+G435+G447+G458+G469+G480+G491+G502+G513+G524+G535+G546+G557+G568+G579+G590+G601)</f>
        <v>20654</v>
      </c>
      <c r="H28" s="162">
        <f t="shared" si="5"/>
        <v>0</v>
      </c>
      <c r="I28" s="162">
        <f t="shared" si="5"/>
        <v>3188</v>
      </c>
      <c r="J28" s="162">
        <f t="shared" si="5"/>
        <v>8854</v>
      </c>
      <c r="K28" s="162">
        <f t="shared" si="5"/>
        <v>3830</v>
      </c>
      <c r="L28" s="162">
        <f t="shared" si="5"/>
        <v>4782</v>
      </c>
      <c r="M28" s="162"/>
      <c r="N28" s="162"/>
    </row>
    <row r="29" spans="1:14" s="44" customFormat="1" ht="32.25" customHeight="1" thickBot="1">
      <c r="A29" s="108"/>
      <c r="B29" s="108"/>
      <c r="C29" s="118"/>
      <c r="D29" s="117"/>
      <c r="E29" s="111"/>
      <c r="F29" s="111"/>
      <c r="G29" s="163"/>
      <c r="H29" s="163"/>
      <c r="I29" s="163"/>
      <c r="J29" s="163"/>
      <c r="K29" s="163"/>
      <c r="L29" s="163"/>
      <c r="M29" s="111"/>
      <c r="N29" s="111"/>
    </row>
    <row r="30" spans="1:14" s="44" customFormat="1" ht="12.75">
      <c r="A30" s="108"/>
      <c r="B30" s="108"/>
      <c r="C30" s="118"/>
      <c r="D30" s="45" t="s">
        <v>12</v>
      </c>
      <c r="E30" s="109"/>
      <c r="F30" s="109">
        <f>SUM(F85+F195+F228+F449+F657)</f>
        <v>0</v>
      </c>
      <c r="G30" s="109">
        <f aca="true" t="shared" si="6" ref="G30:L30">SUM(G41+G52+G63+G74+G85+G96+G107+G118+G129+G140+G151+G162+G173+G184+G195+G206+G217+G228+G239+G250+G261+G272+G283+G294+G305+G316+G327+G338+G349+G360+G371+G382+G395+G405+G415+G426+G437+G449+G460+G471+G482+G493+G504+G515+G526+G537+G548+G559+G570+G581+G592+G603)</f>
        <v>106373</v>
      </c>
      <c r="H30" s="109">
        <f t="shared" si="6"/>
        <v>15358</v>
      </c>
      <c r="I30" s="109">
        <f t="shared" si="6"/>
        <v>14740</v>
      </c>
      <c r="J30" s="109">
        <f t="shared" si="6"/>
        <v>12347</v>
      </c>
      <c r="K30" s="109">
        <f>SUM(K41+K52+K63+K74+K85+K96+K107+K118+K129+K140+K151+K162+K173+K184+K195+K206+K217+K228+K239+K250+K261+K272+K283+K294+K305+K316+K327+K338+K349+K360+K371+K382+K395+K405+K415+K426+K437+K449+K460+K471+K482+K493+K504+K515+K526+K537+K548+K559+K570+K581+K592+K603)</f>
        <v>27817</v>
      </c>
      <c r="L30" s="109">
        <f t="shared" si="6"/>
        <v>36111</v>
      </c>
      <c r="M30" s="109"/>
      <c r="N30" s="162"/>
    </row>
    <row r="31" spans="1:14" s="44" customFormat="1" ht="12.75">
      <c r="A31" s="108"/>
      <c r="B31" s="108"/>
      <c r="C31" s="118"/>
      <c r="D31" s="45" t="s">
        <v>13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s="44" customFormat="1" ht="22.5">
      <c r="A32" s="108"/>
      <c r="B32" s="108"/>
      <c r="C32" s="118"/>
      <c r="D32" s="45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s="44" customFormat="1" ht="13.5" thickBot="1">
      <c r="A33" s="108"/>
      <c r="B33" s="108"/>
      <c r="C33" s="118"/>
      <c r="D33" s="42" t="s">
        <v>15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s="44" customFormat="1" ht="12.75">
      <c r="A34" s="108"/>
      <c r="B34" s="108"/>
      <c r="C34" s="118"/>
      <c r="D34" s="107" t="s">
        <v>156</v>
      </c>
      <c r="E34" s="109"/>
      <c r="F34" s="109"/>
      <c r="G34" s="109">
        <f>SUM(G45+G100+G199+G331+G551+G89+G287+G441+G507)</f>
        <v>30445</v>
      </c>
      <c r="H34" s="162">
        <f>SUM(H45+G89)</f>
        <v>5416</v>
      </c>
      <c r="I34" s="162">
        <f>SUM(I100)</f>
        <v>5578</v>
      </c>
      <c r="J34" s="162">
        <f>SUM(J199)</f>
        <v>5857</v>
      </c>
      <c r="K34" s="162">
        <f>SUM(K331+K287)</f>
        <v>6678</v>
      </c>
      <c r="L34" s="162">
        <f>SUM(L551+L441+L507)</f>
        <v>6916</v>
      </c>
      <c r="M34" s="109"/>
      <c r="N34" s="162"/>
    </row>
    <row r="35" spans="1:14" s="44" customFormat="1" ht="13.5" thickBot="1">
      <c r="A35" s="117"/>
      <c r="B35" s="117"/>
      <c r="C35" s="119"/>
      <c r="D35" s="67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5" ht="13.5" thickBot="1">
      <c r="A36" s="73" t="s">
        <v>17</v>
      </c>
      <c r="B36" s="73" t="s">
        <v>46</v>
      </c>
      <c r="C36" s="63"/>
      <c r="D36" s="3" t="s">
        <v>7</v>
      </c>
      <c r="E36" s="5"/>
      <c r="F36" s="5"/>
      <c r="G36" s="39">
        <v>3792</v>
      </c>
      <c r="H36" s="5">
        <v>3792</v>
      </c>
      <c r="I36" s="5"/>
      <c r="J36" s="5"/>
      <c r="K36" s="5"/>
      <c r="L36" s="5"/>
      <c r="M36" s="5"/>
      <c r="N36" s="59"/>
      <c r="O36" s="58"/>
    </row>
    <row r="37" spans="1:14" ht="22.5">
      <c r="A37" s="89"/>
      <c r="B37" s="66"/>
      <c r="C37" s="75"/>
      <c r="D37" s="2" t="s">
        <v>8</v>
      </c>
      <c r="E37" s="63">
        <v>2014</v>
      </c>
      <c r="F37" s="63"/>
      <c r="G37" s="68"/>
      <c r="H37" s="63"/>
      <c r="I37" s="63"/>
      <c r="J37" s="63"/>
      <c r="K37" s="63"/>
      <c r="L37" s="63"/>
      <c r="M37" s="63"/>
      <c r="N37" s="63"/>
    </row>
    <row r="38" spans="1:14" ht="13.5" thickBot="1">
      <c r="A38" s="89"/>
      <c r="B38" s="66"/>
      <c r="C38" s="75"/>
      <c r="D38" s="3" t="s">
        <v>9</v>
      </c>
      <c r="E38" s="64"/>
      <c r="F38" s="64"/>
      <c r="G38" s="69"/>
      <c r="H38" s="64"/>
      <c r="I38" s="64"/>
      <c r="J38" s="64"/>
      <c r="K38" s="64"/>
      <c r="L38" s="64"/>
      <c r="M38" s="64"/>
      <c r="N38" s="64"/>
    </row>
    <row r="39" spans="1:14" ht="12.75">
      <c r="A39" s="89"/>
      <c r="B39" s="66"/>
      <c r="C39" s="75"/>
      <c r="D39" s="2" t="s">
        <v>10</v>
      </c>
      <c r="E39" s="63"/>
      <c r="F39" s="63"/>
      <c r="G39" s="68"/>
      <c r="H39" s="68"/>
      <c r="I39" s="63"/>
      <c r="J39" s="63"/>
      <c r="K39" s="63"/>
      <c r="L39" s="63"/>
      <c r="M39" s="63"/>
      <c r="N39" s="63"/>
    </row>
    <row r="40" spans="1:14" ht="23.25" thickBot="1">
      <c r="A40" s="89"/>
      <c r="B40" s="66"/>
      <c r="C40" s="75"/>
      <c r="D40" s="3" t="s">
        <v>11</v>
      </c>
      <c r="E40" s="64"/>
      <c r="F40" s="64"/>
      <c r="G40" s="69"/>
      <c r="H40" s="69"/>
      <c r="I40" s="64"/>
      <c r="J40" s="64"/>
      <c r="K40" s="64"/>
      <c r="L40" s="64"/>
      <c r="M40" s="64"/>
      <c r="N40" s="64"/>
    </row>
    <row r="41" spans="1:14" ht="12.75">
      <c r="A41" s="89"/>
      <c r="B41" s="66"/>
      <c r="C41" s="75"/>
      <c r="D41" s="73" t="s">
        <v>26</v>
      </c>
      <c r="E41" s="63"/>
      <c r="F41" s="63"/>
      <c r="G41" s="68"/>
      <c r="H41" s="63"/>
      <c r="I41" s="63"/>
      <c r="J41" s="63"/>
      <c r="K41" s="63"/>
      <c r="L41" s="63"/>
      <c r="M41" s="63"/>
      <c r="N41" s="63"/>
    </row>
    <row r="42" spans="1:14" ht="12.75">
      <c r="A42" s="89"/>
      <c r="B42" s="66"/>
      <c r="C42" s="75"/>
      <c r="D42" s="66"/>
      <c r="E42" s="75"/>
      <c r="F42" s="75"/>
      <c r="G42" s="88"/>
      <c r="H42" s="75"/>
      <c r="I42" s="75"/>
      <c r="J42" s="75"/>
      <c r="K42" s="75"/>
      <c r="L42" s="75"/>
      <c r="M42" s="75"/>
      <c r="N42" s="75"/>
    </row>
    <row r="43" spans="1:14" ht="12.75">
      <c r="A43" s="89"/>
      <c r="B43" s="66"/>
      <c r="C43" s="75"/>
      <c r="D43" s="66"/>
      <c r="E43" s="75"/>
      <c r="F43" s="75"/>
      <c r="G43" s="88"/>
      <c r="H43" s="75"/>
      <c r="I43" s="75"/>
      <c r="J43" s="75"/>
      <c r="K43" s="75"/>
      <c r="L43" s="75"/>
      <c r="M43" s="75"/>
      <c r="N43" s="75"/>
    </row>
    <row r="44" spans="1:14" ht="13.5" thickBot="1">
      <c r="A44" s="89"/>
      <c r="B44" s="66"/>
      <c r="C44" s="75"/>
      <c r="D44" s="67"/>
      <c r="E44" s="64"/>
      <c r="F44" s="64"/>
      <c r="G44" s="69"/>
      <c r="H44" s="64"/>
      <c r="I44" s="64"/>
      <c r="J44" s="64"/>
      <c r="K44" s="64"/>
      <c r="L44" s="64"/>
      <c r="M44" s="64"/>
      <c r="N44" s="64"/>
    </row>
    <row r="45" spans="1:14" ht="12.75">
      <c r="A45" s="89"/>
      <c r="B45" s="66"/>
      <c r="C45" s="75"/>
      <c r="D45" s="73" t="s">
        <v>156</v>
      </c>
      <c r="E45" s="63"/>
      <c r="F45" s="63"/>
      <c r="G45" s="68">
        <v>3792</v>
      </c>
      <c r="H45" s="63">
        <v>3792</v>
      </c>
      <c r="I45" s="63"/>
      <c r="J45" s="63"/>
      <c r="K45" s="63"/>
      <c r="L45" s="63"/>
      <c r="M45" s="63"/>
      <c r="N45" s="63"/>
    </row>
    <row r="46" spans="1:14" ht="6" customHeight="1" thickBot="1">
      <c r="A46" s="74"/>
      <c r="B46" s="67"/>
      <c r="C46" s="64"/>
      <c r="D46" s="67"/>
      <c r="E46" s="64"/>
      <c r="F46" s="64"/>
      <c r="G46" s="69"/>
      <c r="H46" s="64"/>
      <c r="I46" s="64"/>
      <c r="J46" s="64"/>
      <c r="K46" s="64"/>
      <c r="L46" s="64"/>
      <c r="M46" s="64"/>
      <c r="N46" s="64"/>
    </row>
    <row r="47" spans="1:14" ht="13.5" thickBot="1">
      <c r="A47" s="73" t="s">
        <v>18</v>
      </c>
      <c r="B47" s="73" t="s">
        <v>47</v>
      </c>
      <c r="C47" s="63"/>
      <c r="D47" s="3" t="s">
        <v>7</v>
      </c>
      <c r="E47" s="5"/>
      <c r="F47" s="5"/>
      <c r="G47" s="39">
        <f>SUM(G50+G52)</f>
        <v>1862</v>
      </c>
      <c r="H47" s="5">
        <v>1862</v>
      </c>
      <c r="I47" s="5"/>
      <c r="J47" s="5"/>
      <c r="K47" s="5"/>
      <c r="L47" s="5"/>
      <c r="M47" s="5"/>
      <c r="N47" s="5"/>
    </row>
    <row r="48" spans="1:14" ht="22.5">
      <c r="A48" s="89"/>
      <c r="B48" s="66"/>
      <c r="C48" s="75"/>
      <c r="D48" s="2" t="s">
        <v>8</v>
      </c>
      <c r="E48" s="63">
        <v>2014</v>
      </c>
      <c r="F48" s="63"/>
      <c r="G48" s="68"/>
      <c r="H48" s="63"/>
      <c r="I48" s="63"/>
      <c r="J48" s="63"/>
      <c r="K48" s="63"/>
      <c r="L48" s="63"/>
      <c r="M48" s="63"/>
      <c r="N48" s="63"/>
    </row>
    <row r="49" spans="1:14" ht="13.5" thickBot="1">
      <c r="A49" s="89"/>
      <c r="B49" s="66"/>
      <c r="C49" s="75"/>
      <c r="D49" s="3" t="s">
        <v>9</v>
      </c>
      <c r="E49" s="64"/>
      <c r="F49" s="64"/>
      <c r="G49" s="69"/>
      <c r="H49" s="64"/>
      <c r="I49" s="64"/>
      <c r="J49" s="64"/>
      <c r="K49" s="64"/>
      <c r="L49" s="64"/>
      <c r="M49" s="64"/>
      <c r="N49" s="64"/>
    </row>
    <row r="50" spans="1:15" ht="12.75">
      <c r="A50" s="89"/>
      <c r="B50" s="66"/>
      <c r="C50" s="75"/>
      <c r="D50" s="2" t="s">
        <v>10</v>
      </c>
      <c r="E50" s="63"/>
      <c r="F50" s="63"/>
      <c r="G50" s="68"/>
      <c r="H50" s="63"/>
      <c r="I50" s="63"/>
      <c r="J50" s="63"/>
      <c r="K50" s="63"/>
      <c r="L50" s="63"/>
      <c r="M50" s="63"/>
      <c r="N50" s="63"/>
      <c r="O50">
        <f>SUM(G50+G52)</f>
        <v>1862</v>
      </c>
    </row>
    <row r="51" spans="1:14" ht="23.25" thickBot="1">
      <c r="A51" s="89"/>
      <c r="B51" s="66"/>
      <c r="C51" s="75"/>
      <c r="D51" s="3" t="s">
        <v>11</v>
      </c>
      <c r="E51" s="64"/>
      <c r="F51" s="64"/>
      <c r="G51" s="69"/>
      <c r="H51" s="64"/>
      <c r="I51" s="64"/>
      <c r="J51" s="64"/>
      <c r="K51" s="64"/>
      <c r="L51" s="64"/>
      <c r="M51" s="64"/>
      <c r="N51" s="64"/>
    </row>
    <row r="52" spans="1:14" ht="12.75">
      <c r="A52" s="89"/>
      <c r="B52" s="66"/>
      <c r="C52" s="75"/>
      <c r="D52" s="73" t="s">
        <v>26</v>
      </c>
      <c r="E52" s="63"/>
      <c r="F52" s="63"/>
      <c r="G52" s="68">
        <v>1862</v>
      </c>
      <c r="H52" s="68">
        <v>1862</v>
      </c>
      <c r="I52" s="63"/>
      <c r="J52" s="63"/>
      <c r="K52" s="63"/>
      <c r="L52" s="63"/>
      <c r="M52" s="63"/>
      <c r="N52" s="63"/>
    </row>
    <row r="53" spans="1:14" ht="12.75">
      <c r="A53" s="89"/>
      <c r="B53" s="66"/>
      <c r="C53" s="75"/>
      <c r="D53" s="66"/>
      <c r="E53" s="75"/>
      <c r="F53" s="75"/>
      <c r="G53" s="88"/>
      <c r="H53" s="88"/>
      <c r="I53" s="75"/>
      <c r="J53" s="75"/>
      <c r="K53" s="75"/>
      <c r="L53" s="75"/>
      <c r="M53" s="75"/>
      <c r="N53" s="75"/>
    </row>
    <row r="54" spans="1:14" ht="12.75">
      <c r="A54" s="89"/>
      <c r="B54" s="66"/>
      <c r="C54" s="75"/>
      <c r="D54" s="66"/>
      <c r="E54" s="75"/>
      <c r="F54" s="75"/>
      <c r="G54" s="88"/>
      <c r="H54" s="88"/>
      <c r="I54" s="75"/>
      <c r="J54" s="75"/>
      <c r="K54" s="75"/>
      <c r="L54" s="75"/>
      <c r="M54" s="75"/>
      <c r="N54" s="75"/>
    </row>
    <row r="55" spans="1:14" ht="13.5" thickBot="1">
      <c r="A55" s="89"/>
      <c r="B55" s="66"/>
      <c r="C55" s="75"/>
      <c r="D55" s="67"/>
      <c r="E55" s="64"/>
      <c r="F55" s="64"/>
      <c r="G55" s="69"/>
      <c r="H55" s="69"/>
      <c r="I55" s="64"/>
      <c r="J55" s="64"/>
      <c r="K55" s="64"/>
      <c r="L55" s="64"/>
      <c r="M55" s="64"/>
      <c r="N55" s="64"/>
    </row>
    <row r="56" spans="1:14" ht="12.75">
      <c r="A56" s="89"/>
      <c r="B56" s="66"/>
      <c r="C56" s="75"/>
      <c r="D56" s="73" t="s">
        <v>156</v>
      </c>
      <c r="E56" s="63"/>
      <c r="F56" s="63"/>
      <c r="G56" s="68"/>
      <c r="H56" s="63"/>
      <c r="I56" s="63"/>
      <c r="J56" s="63"/>
      <c r="K56" s="63"/>
      <c r="L56" s="63"/>
      <c r="M56" s="63"/>
      <c r="N56" s="63"/>
    </row>
    <row r="57" spans="1:14" ht="6" customHeight="1" thickBot="1">
      <c r="A57" s="74"/>
      <c r="B57" s="67"/>
      <c r="C57" s="64"/>
      <c r="D57" s="67"/>
      <c r="E57" s="64"/>
      <c r="F57" s="64"/>
      <c r="G57" s="69"/>
      <c r="H57" s="64"/>
      <c r="I57" s="64"/>
      <c r="J57" s="64"/>
      <c r="K57" s="64"/>
      <c r="L57" s="64"/>
      <c r="M57" s="64"/>
      <c r="N57" s="64"/>
    </row>
    <row r="58" spans="1:14" ht="13.5" thickBot="1">
      <c r="A58" s="73" t="s">
        <v>33</v>
      </c>
      <c r="B58" s="73" t="s">
        <v>48</v>
      </c>
      <c r="C58" s="63"/>
      <c r="D58" s="3" t="s">
        <v>7</v>
      </c>
      <c r="E58" s="5"/>
      <c r="F58" s="5"/>
      <c r="G58" s="39">
        <f>SUM(G63+G61)</f>
        <v>7440</v>
      </c>
      <c r="H58" s="5">
        <v>7440</v>
      </c>
      <c r="I58" s="5"/>
      <c r="J58" s="5"/>
      <c r="K58" s="5"/>
      <c r="L58" s="5"/>
      <c r="M58" s="5"/>
      <c r="N58" s="5"/>
    </row>
    <row r="59" spans="1:14" ht="22.5">
      <c r="A59" s="89"/>
      <c r="B59" s="66"/>
      <c r="C59" s="75"/>
      <c r="D59" s="2" t="s">
        <v>8</v>
      </c>
      <c r="E59" s="63">
        <v>2014</v>
      </c>
      <c r="F59" s="63"/>
      <c r="G59" s="68"/>
      <c r="H59" s="63"/>
      <c r="I59" s="63"/>
      <c r="J59" s="63"/>
      <c r="K59" s="63"/>
      <c r="L59" s="63"/>
      <c r="M59" s="63"/>
      <c r="N59" s="63"/>
    </row>
    <row r="60" spans="1:14" ht="13.5" thickBot="1">
      <c r="A60" s="89"/>
      <c r="B60" s="66"/>
      <c r="C60" s="75"/>
      <c r="D60" s="3" t="s">
        <v>9</v>
      </c>
      <c r="E60" s="64"/>
      <c r="F60" s="64"/>
      <c r="G60" s="69"/>
      <c r="H60" s="64"/>
      <c r="I60" s="64"/>
      <c r="J60" s="64"/>
      <c r="K60" s="64"/>
      <c r="L60" s="64"/>
      <c r="M60" s="64"/>
      <c r="N60" s="64"/>
    </row>
    <row r="61" spans="1:14" ht="12.75">
      <c r="A61" s="89"/>
      <c r="B61" s="66"/>
      <c r="C61" s="75"/>
      <c r="D61" s="2" t="s">
        <v>10</v>
      </c>
      <c r="E61" s="63"/>
      <c r="F61" s="63"/>
      <c r="G61" s="68"/>
      <c r="H61" s="63"/>
      <c r="I61" s="63"/>
      <c r="J61" s="63"/>
      <c r="K61" s="63"/>
      <c r="L61" s="63"/>
      <c r="M61" s="63"/>
      <c r="N61" s="63"/>
    </row>
    <row r="62" spans="1:14" ht="23.25" thickBot="1">
      <c r="A62" s="89"/>
      <c r="B62" s="66"/>
      <c r="C62" s="75"/>
      <c r="D62" s="3" t="s">
        <v>11</v>
      </c>
      <c r="E62" s="64"/>
      <c r="F62" s="64"/>
      <c r="G62" s="69"/>
      <c r="H62" s="64"/>
      <c r="I62" s="64"/>
      <c r="J62" s="64"/>
      <c r="K62" s="64"/>
      <c r="L62" s="64"/>
      <c r="M62" s="64"/>
      <c r="N62" s="64"/>
    </row>
    <row r="63" spans="1:14" ht="12.75">
      <c r="A63" s="89"/>
      <c r="B63" s="66"/>
      <c r="C63" s="75"/>
      <c r="D63" s="2" t="s">
        <v>12</v>
      </c>
      <c r="E63" s="63"/>
      <c r="F63" s="63"/>
      <c r="G63" s="68">
        <v>7440</v>
      </c>
      <c r="H63" s="63">
        <v>7440</v>
      </c>
      <c r="I63" s="63"/>
      <c r="J63" s="63"/>
      <c r="K63" s="63"/>
      <c r="L63" s="63"/>
      <c r="M63" s="63"/>
      <c r="N63" s="63"/>
    </row>
    <row r="64" spans="1:15" ht="12.75">
      <c r="A64" s="89"/>
      <c r="B64" s="66"/>
      <c r="C64" s="75"/>
      <c r="D64" s="2" t="s">
        <v>13</v>
      </c>
      <c r="E64" s="75"/>
      <c r="F64" s="75"/>
      <c r="G64" s="88"/>
      <c r="H64" s="75"/>
      <c r="I64" s="75"/>
      <c r="J64" s="75"/>
      <c r="K64" s="75"/>
      <c r="L64" s="75"/>
      <c r="M64" s="75"/>
      <c r="N64" s="75"/>
      <c r="O64">
        <f>SUM(G63+G61)</f>
        <v>7440</v>
      </c>
    </row>
    <row r="65" spans="1:14" ht="22.5">
      <c r="A65" s="89"/>
      <c r="B65" s="66"/>
      <c r="C65" s="75"/>
      <c r="D65" s="2" t="s">
        <v>14</v>
      </c>
      <c r="E65" s="75"/>
      <c r="F65" s="75"/>
      <c r="G65" s="88"/>
      <c r="H65" s="75"/>
      <c r="I65" s="75"/>
      <c r="J65" s="75"/>
      <c r="K65" s="75"/>
      <c r="L65" s="75"/>
      <c r="M65" s="75"/>
      <c r="N65" s="75"/>
    </row>
    <row r="66" spans="1:14" ht="13.5" thickBot="1">
      <c r="A66" s="89"/>
      <c r="B66" s="66"/>
      <c r="C66" s="75"/>
      <c r="D66" s="3" t="s">
        <v>15</v>
      </c>
      <c r="E66" s="64"/>
      <c r="F66" s="64"/>
      <c r="G66" s="69"/>
      <c r="H66" s="64"/>
      <c r="I66" s="64"/>
      <c r="J66" s="64"/>
      <c r="K66" s="64"/>
      <c r="L66" s="64"/>
      <c r="M66" s="64"/>
      <c r="N66" s="64"/>
    </row>
    <row r="67" spans="1:14" ht="12.75">
      <c r="A67" s="89"/>
      <c r="B67" s="66"/>
      <c r="C67" s="75"/>
      <c r="D67" s="73" t="s">
        <v>156</v>
      </c>
      <c r="E67" s="63"/>
      <c r="F67" s="63"/>
      <c r="G67" s="68"/>
      <c r="H67" s="63"/>
      <c r="I67" s="63"/>
      <c r="J67" s="63"/>
      <c r="K67" s="63"/>
      <c r="L67" s="63"/>
      <c r="M67" s="63"/>
      <c r="N67" s="63"/>
    </row>
    <row r="68" spans="1:14" ht="13.5" thickBot="1">
      <c r="A68" s="74"/>
      <c r="B68" s="67"/>
      <c r="C68" s="64"/>
      <c r="D68" s="67"/>
      <c r="E68" s="64"/>
      <c r="F68" s="64"/>
      <c r="G68" s="69"/>
      <c r="H68" s="64"/>
      <c r="I68" s="64"/>
      <c r="J68" s="64"/>
      <c r="K68" s="64"/>
      <c r="L68" s="64"/>
      <c r="M68" s="64"/>
      <c r="N68" s="64"/>
    </row>
    <row r="69" spans="1:14" ht="13.5" thickBot="1">
      <c r="A69" s="138" t="s">
        <v>34</v>
      </c>
      <c r="B69" s="73" t="s">
        <v>49</v>
      </c>
      <c r="C69" s="63"/>
      <c r="D69" s="3" t="s">
        <v>7</v>
      </c>
      <c r="E69" s="5"/>
      <c r="F69" s="5"/>
      <c r="G69" s="39">
        <f>SUM(G74+G72)</f>
        <v>3360</v>
      </c>
      <c r="H69" s="5">
        <v>3360</v>
      </c>
      <c r="I69" s="5"/>
      <c r="J69" s="5"/>
      <c r="K69" s="5"/>
      <c r="L69" s="5"/>
      <c r="M69" s="5"/>
      <c r="N69" s="5"/>
    </row>
    <row r="70" spans="1:14" ht="22.5">
      <c r="A70" s="133"/>
      <c r="B70" s="89"/>
      <c r="C70" s="75"/>
      <c r="D70" s="2" t="s">
        <v>8</v>
      </c>
      <c r="E70" s="63">
        <v>2014</v>
      </c>
      <c r="F70" s="63"/>
      <c r="G70" s="68"/>
      <c r="H70" s="63"/>
      <c r="I70" s="63"/>
      <c r="J70" s="63"/>
      <c r="K70" s="63"/>
      <c r="L70" s="63"/>
      <c r="M70" s="63"/>
      <c r="N70" s="63"/>
    </row>
    <row r="71" spans="1:14" ht="13.5" thickBot="1">
      <c r="A71" s="133"/>
      <c r="B71" s="89"/>
      <c r="C71" s="75"/>
      <c r="D71" s="3" t="s">
        <v>9</v>
      </c>
      <c r="E71" s="64"/>
      <c r="F71" s="64"/>
      <c r="G71" s="69"/>
      <c r="H71" s="64"/>
      <c r="I71" s="64"/>
      <c r="J71" s="64"/>
      <c r="K71" s="64"/>
      <c r="L71" s="64"/>
      <c r="M71" s="64"/>
      <c r="N71" s="64"/>
    </row>
    <row r="72" spans="1:14" ht="12.75">
      <c r="A72" s="133"/>
      <c r="B72" s="89"/>
      <c r="C72" s="75"/>
      <c r="D72" s="2" t="s">
        <v>10</v>
      </c>
      <c r="E72" s="63"/>
      <c r="F72" s="63"/>
      <c r="G72" s="68"/>
      <c r="H72" s="63"/>
      <c r="I72" s="63"/>
      <c r="J72" s="63"/>
      <c r="K72" s="63"/>
      <c r="L72" s="63"/>
      <c r="M72" s="63"/>
      <c r="N72" s="63"/>
    </row>
    <row r="73" spans="1:14" ht="23.25" thickBot="1">
      <c r="A73" s="133"/>
      <c r="B73" s="89"/>
      <c r="C73" s="75"/>
      <c r="D73" s="3" t="s">
        <v>11</v>
      </c>
      <c r="E73" s="64"/>
      <c r="F73" s="64"/>
      <c r="G73" s="69"/>
      <c r="H73" s="64"/>
      <c r="I73" s="64"/>
      <c r="J73" s="64"/>
      <c r="K73" s="64"/>
      <c r="L73" s="64"/>
      <c r="M73" s="64"/>
      <c r="N73" s="64"/>
    </row>
    <row r="74" spans="1:14" ht="12.75">
      <c r="A74" s="133"/>
      <c r="B74" s="89"/>
      <c r="C74" s="75"/>
      <c r="D74" s="2" t="s">
        <v>12</v>
      </c>
      <c r="E74" s="63"/>
      <c r="F74" s="63"/>
      <c r="G74" s="68">
        <v>3360</v>
      </c>
      <c r="H74" s="63">
        <v>3360</v>
      </c>
      <c r="I74" s="63"/>
      <c r="J74" s="63"/>
      <c r="K74" s="63"/>
      <c r="L74" s="63"/>
      <c r="M74" s="63"/>
      <c r="N74" s="63"/>
    </row>
    <row r="75" spans="1:14" ht="12.75">
      <c r="A75" s="133"/>
      <c r="B75" s="89"/>
      <c r="C75" s="75"/>
      <c r="D75" s="2" t="s">
        <v>13</v>
      </c>
      <c r="E75" s="75"/>
      <c r="F75" s="75"/>
      <c r="G75" s="88"/>
      <c r="H75" s="75"/>
      <c r="I75" s="75"/>
      <c r="J75" s="75"/>
      <c r="K75" s="75"/>
      <c r="L75" s="75"/>
      <c r="M75" s="75"/>
      <c r="N75" s="75"/>
    </row>
    <row r="76" spans="1:14" ht="22.5">
      <c r="A76" s="133"/>
      <c r="B76" s="89"/>
      <c r="C76" s="75"/>
      <c r="D76" s="2" t="s">
        <v>14</v>
      </c>
      <c r="E76" s="75"/>
      <c r="F76" s="75"/>
      <c r="G76" s="88"/>
      <c r="H76" s="75"/>
      <c r="I76" s="75"/>
      <c r="J76" s="75"/>
      <c r="K76" s="75"/>
      <c r="L76" s="75"/>
      <c r="M76" s="75"/>
      <c r="N76" s="75"/>
    </row>
    <row r="77" spans="1:14" ht="13.5" thickBot="1">
      <c r="A77" s="133"/>
      <c r="B77" s="89"/>
      <c r="C77" s="75"/>
      <c r="D77" s="3" t="s">
        <v>15</v>
      </c>
      <c r="E77" s="64"/>
      <c r="F77" s="64"/>
      <c r="G77" s="69"/>
      <c r="H77" s="64"/>
      <c r="I77" s="64"/>
      <c r="J77" s="64"/>
      <c r="K77" s="64"/>
      <c r="L77" s="64"/>
      <c r="M77" s="64"/>
      <c r="N77" s="64"/>
    </row>
    <row r="78" spans="1:14" ht="12.75">
      <c r="A78" s="133"/>
      <c r="B78" s="89"/>
      <c r="C78" s="75"/>
      <c r="D78" s="73" t="s">
        <v>156</v>
      </c>
      <c r="E78" s="63"/>
      <c r="F78" s="63"/>
      <c r="G78" s="68"/>
      <c r="H78" s="63"/>
      <c r="I78" s="63"/>
      <c r="J78" s="63"/>
      <c r="K78" s="63"/>
      <c r="L78" s="63"/>
      <c r="M78" s="63"/>
      <c r="N78" s="63"/>
    </row>
    <row r="79" spans="1:14" ht="13.5" thickBot="1">
      <c r="A79" s="134"/>
      <c r="B79" s="74"/>
      <c r="C79" s="64"/>
      <c r="D79" s="67"/>
      <c r="E79" s="64"/>
      <c r="F79" s="64"/>
      <c r="G79" s="69"/>
      <c r="H79" s="64"/>
      <c r="I79" s="64"/>
      <c r="J79" s="64"/>
      <c r="K79" s="64"/>
      <c r="L79" s="64"/>
      <c r="M79" s="64"/>
      <c r="N79" s="64"/>
    </row>
    <row r="80" spans="1:14" ht="13.5" thickBot="1">
      <c r="A80" s="73" t="s">
        <v>35</v>
      </c>
      <c r="B80" s="73" t="s">
        <v>147</v>
      </c>
      <c r="C80" s="63"/>
      <c r="D80" s="3" t="s">
        <v>7</v>
      </c>
      <c r="E80" s="5"/>
      <c r="F80" s="5"/>
      <c r="G80" s="39">
        <f>SUM(G85+G83+G89)</f>
        <v>1920</v>
      </c>
      <c r="H80" s="5">
        <v>1920</v>
      </c>
      <c r="I80" s="5"/>
      <c r="J80" s="5"/>
      <c r="K80" s="5"/>
      <c r="L80" s="5"/>
      <c r="M80" s="5"/>
      <c r="N80" s="5"/>
    </row>
    <row r="81" spans="1:14" ht="22.5">
      <c r="A81" s="89"/>
      <c r="B81" s="66"/>
      <c r="C81" s="75"/>
      <c r="D81" s="2" t="s">
        <v>8</v>
      </c>
      <c r="E81" s="63">
        <v>2014</v>
      </c>
      <c r="F81" s="63"/>
      <c r="G81" s="68"/>
      <c r="H81" s="63"/>
      <c r="I81" s="63"/>
      <c r="J81" s="63"/>
      <c r="K81" s="63"/>
      <c r="L81" s="63"/>
      <c r="M81" s="63"/>
      <c r="N81" s="63"/>
    </row>
    <row r="82" spans="1:14" ht="13.5" thickBot="1">
      <c r="A82" s="89"/>
      <c r="B82" s="66"/>
      <c r="C82" s="75"/>
      <c r="D82" s="3" t="s">
        <v>9</v>
      </c>
      <c r="E82" s="64"/>
      <c r="F82" s="64"/>
      <c r="G82" s="69"/>
      <c r="H82" s="64"/>
      <c r="I82" s="64"/>
      <c r="J82" s="64"/>
      <c r="K82" s="64"/>
      <c r="L82" s="64"/>
      <c r="M82" s="64"/>
      <c r="N82" s="64"/>
    </row>
    <row r="83" spans="1:14" ht="12.75">
      <c r="A83" s="89"/>
      <c r="B83" s="66"/>
      <c r="C83" s="75"/>
      <c r="D83" s="2" t="s">
        <v>10</v>
      </c>
      <c r="E83" s="63"/>
      <c r="F83" s="63"/>
      <c r="G83" s="68"/>
      <c r="H83" s="63"/>
      <c r="I83" s="63"/>
      <c r="J83" s="63"/>
      <c r="K83" s="63"/>
      <c r="L83" s="63"/>
      <c r="M83" s="63"/>
      <c r="N83" s="63"/>
    </row>
    <row r="84" spans="1:14" ht="23.25" thickBot="1">
      <c r="A84" s="89"/>
      <c r="B84" s="66"/>
      <c r="C84" s="75"/>
      <c r="D84" s="3" t="s">
        <v>11</v>
      </c>
      <c r="E84" s="64"/>
      <c r="F84" s="64"/>
      <c r="G84" s="69"/>
      <c r="H84" s="64"/>
      <c r="I84" s="64"/>
      <c r="J84" s="64"/>
      <c r="K84" s="64"/>
      <c r="L84" s="64"/>
      <c r="M84" s="64"/>
      <c r="N84" s="64"/>
    </row>
    <row r="85" spans="1:14" ht="12.75">
      <c r="A85" s="89"/>
      <c r="B85" s="66"/>
      <c r="C85" s="75"/>
      <c r="D85" s="2" t="s">
        <v>12</v>
      </c>
      <c r="E85" s="63"/>
      <c r="F85" s="63"/>
      <c r="G85" s="68">
        <v>296</v>
      </c>
      <c r="H85" s="63">
        <v>296</v>
      </c>
      <c r="I85" s="63"/>
      <c r="J85" s="63"/>
      <c r="K85" s="63"/>
      <c r="L85" s="63"/>
      <c r="M85" s="63"/>
      <c r="N85" s="63"/>
    </row>
    <row r="86" spans="1:14" ht="12.75">
      <c r="A86" s="89"/>
      <c r="B86" s="66"/>
      <c r="C86" s="75"/>
      <c r="D86" s="2" t="s">
        <v>13</v>
      </c>
      <c r="E86" s="75"/>
      <c r="F86" s="75"/>
      <c r="G86" s="88"/>
      <c r="H86" s="75"/>
      <c r="I86" s="75"/>
      <c r="J86" s="75"/>
      <c r="K86" s="75"/>
      <c r="L86" s="75"/>
      <c r="M86" s="75"/>
      <c r="N86" s="75"/>
    </row>
    <row r="87" spans="1:14" ht="22.5">
      <c r="A87" s="89"/>
      <c r="B87" s="66"/>
      <c r="C87" s="75"/>
      <c r="D87" s="2" t="s">
        <v>14</v>
      </c>
      <c r="E87" s="75"/>
      <c r="F87" s="75"/>
      <c r="G87" s="88"/>
      <c r="H87" s="75"/>
      <c r="I87" s="75"/>
      <c r="J87" s="75"/>
      <c r="K87" s="75"/>
      <c r="L87" s="75"/>
      <c r="M87" s="75"/>
      <c r="N87" s="75"/>
    </row>
    <row r="88" spans="1:14" ht="13.5" thickBot="1">
      <c r="A88" s="89"/>
      <c r="B88" s="66"/>
      <c r="C88" s="75"/>
      <c r="D88" s="3" t="s">
        <v>15</v>
      </c>
      <c r="E88" s="64"/>
      <c r="F88" s="64"/>
      <c r="G88" s="69"/>
      <c r="H88" s="64"/>
      <c r="I88" s="64"/>
      <c r="J88" s="64"/>
      <c r="K88" s="64"/>
      <c r="L88" s="64"/>
      <c r="M88" s="64"/>
      <c r="N88" s="64"/>
    </row>
    <row r="89" spans="1:14" ht="12.75">
      <c r="A89" s="89"/>
      <c r="B89" s="66"/>
      <c r="C89" s="75"/>
      <c r="D89" s="73" t="s">
        <v>156</v>
      </c>
      <c r="E89" s="63"/>
      <c r="F89" s="63"/>
      <c r="G89" s="68">
        <v>1624</v>
      </c>
      <c r="H89" s="63">
        <v>1624</v>
      </c>
      <c r="I89" s="63"/>
      <c r="J89" s="63"/>
      <c r="K89" s="63"/>
      <c r="L89" s="63"/>
      <c r="M89" s="63"/>
      <c r="N89" s="63"/>
    </row>
    <row r="90" spans="1:14" ht="13.5" thickBot="1">
      <c r="A90" s="74"/>
      <c r="B90" s="67"/>
      <c r="C90" s="64"/>
      <c r="D90" s="67"/>
      <c r="E90" s="64"/>
      <c r="F90" s="64"/>
      <c r="G90" s="69"/>
      <c r="H90" s="64"/>
      <c r="I90" s="64"/>
      <c r="J90" s="64"/>
      <c r="K90" s="64"/>
      <c r="L90" s="64"/>
      <c r="M90" s="64"/>
      <c r="N90" s="64"/>
    </row>
    <row r="91" spans="1:14" ht="13.5" thickBot="1">
      <c r="A91" s="73" t="s">
        <v>36</v>
      </c>
      <c r="B91" s="73" t="s">
        <v>146</v>
      </c>
      <c r="C91" s="63"/>
      <c r="D91" s="3" t="s">
        <v>7</v>
      </c>
      <c r="E91" s="5"/>
      <c r="F91" s="5"/>
      <c r="G91" s="39">
        <f>SUM(G96+G94+G100)</f>
        <v>7128</v>
      </c>
      <c r="H91" s="5"/>
      <c r="I91" s="5">
        <v>7128</v>
      </c>
      <c r="J91" s="5"/>
      <c r="K91" s="5"/>
      <c r="L91" s="5"/>
      <c r="M91" s="5"/>
      <c r="N91" s="5"/>
    </row>
    <row r="92" spans="1:14" ht="22.5">
      <c r="A92" s="89"/>
      <c r="B92" s="66"/>
      <c r="C92" s="75"/>
      <c r="D92" s="2" t="s">
        <v>8</v>
      </c>
      <c r="E92" s="63">
        <v>2014</v>
      </c>
      <c r="F92" s="63"/>
      <c r="G92" s="68"/>
      <c r="H92" s="63"/>
      <c r="I92" s="63"/>
      <c r="J92" s="63"/>
      <c r="K92" s="63"/>
      <c r="L92" s="63"/>
      <c r="M92" s="63"/>
      <c r="N92" s="63"/>
    </row>
    <row r="93" spans="1:14" ht="13.5" thickBot="1">
      <c r="A93" s="89"/>
      <c r="B93" s="66"/>
      <c r="C93" s="75"/>
      <c r="D93" s="3" t="s">
        <v>9</v>
      </c>
      <c r="E93" s="64"/>
      <c r="F93" s="64"/>
      <c r="G93" s="69"/>
      <c r="H93" s="64"/>
      <c r="I93" s="64"/>
      <c r="J93" s="64"/>
      <c r="K93" s="64"/>
      <c r="L93" s="64"/>
      <c r="M93" s="64"/>
      <c r="N93" s="64"/>
    </row>
    <row r="94" spans="1:14" ht="12.75">
      <c r="A94" s="89"/>
      <c r="B94" s="66"/>
      <c r="C94" s="75"/>
      <c r="D94" s="2" t="s">
        <v>10</v>
      </c>
      <c r="E94" s="63"/>
      <c r="F94" s="63"/>
      <c r="G94" s="68">
        <v>1550</v>
      </c>
      <c r="H94" s="63"/>
      <c r="I94" s="63">
        <v>1550</v>
      </c>
      <c r="J94" s="63"/>
      <c r="K94" s="63"/>
      <c r="L94" s="63"/>
      <c r="M94" s="63"/>
      <c r="N94" s="63"/>
    </row>
    <row r="95" spans="1:14" ht="23.25" thickBot="1">
      <c r="A95" s="89"/>
      <c r="B95" s="66"/>
      <c r="C95" s="75"/>
      <c r="D95" s="3" t="s">
        <v>11</v>
      </c>
      <c r="E95" s="64"/>
      <c r="F95" s="64"/>
      <c r="G95" s="69"/>
      <c r="H95" s="64"/>
      <c r="I95" s="64"/>
      <c r="J95" s="64"/>
      <c r="K95" s="64"/>
      <c r="L95" s="64"/>
      <c r="M95" s="64"/>
      <c r="N95" s="64"/>
    </row>
    <row r="96" spans="1:14" ht="12.75">
      <c r="A96" s="89"/>
      <c r="B96" s="66"/>
      <c r="C96" s="75"/>
      <c r="D96" s="2" t="s">
        <v>12</v>
      </c>
      <c r="E96" s="63"/>
      <c r="F96" s="63"/>
      <c r="G96" s="68"/>
      <c r="H96" s="63"/>
      <c r="I96" s="63"/>
      <c r="J96" s="63"/>
      <c r="K96" s="63"/>
      <c r="L96" s="63"/>
      <c r="M96" s="63"/>
      <c r="N96" s="63"/>
    </row>
    <row r="97" spans="1:14" ht="12.75">
      <c r="A97" s="89"/>
      <c r="B97" s="66"/>
      <c r="C97" s="75"/>
      <c r="D97" s="2" t="s">
        <v>13</v>
      </c>
      <c r="E97" s="75"/>
      <c r="F97" s="75"/>
      <c r="G97" s="88"/>
      <c r="H97" s="75"/>
      <c r="I97" s="75"/>
      <c r="J97" s="75"/>
      <c r="K97" s="75"/>
      <c r="L97" s="75"/>
      <c r="M97" s="75"/>
      <c r="N97" s="75"/>
    </row>
    <row r="98" spans="1:14" ht="15.75" customHeight="1">
      <c r="A98" s="89"/>
      <c r="B98" s="66"/>
      <c r="C98" s="75"/>
      <c r="D98" s="2" t="s">
        <v>14</v>
      </c>
      <c r="E98" s="75"/>
      <c r="F98" s="75"/>
      <c r="G98" s="88"/>
      <c r="H98" s="75"/>
      <c r="I98" s="75"/>
      <c r="J98" s="75"/>
      <c r="K98" s="75"/>
      <c r="L98" s="75"/>
      <c r="M98" s="75"/>
      <c r="N98" s="75"/>
    </row>
    <row r="99" spans="1:14" ht="13.5" thickBot="1">
      <c r="A99" s="89"/>
      <c r="B99" s="66"/>
      <c r="C99" s="75"/>
      <c r="D99" s="3" t="s">
        <v>15</v>
      </c>
      <c r="E99" s="64"/>
      <c r="F99" s="64"/>
      <c r="G99" s="69"/>
      <c r="H99" s="64"/>
      <c r="I99" s="64"/>
      <c r="J99" s="64"/>
      <c r="K99" s="64"/>
      <c r="L99" s="64"/>
      <c r="M99" s="64"/>
      <c r="N99" s="64"/>
    </row>
    <row r="100" spans="1:14" ht="27" customHeight="1" thickBot="1">
      <c r="A100" s="89"/>
      <c r="B100" s="66"/>
      <c r="C100" s="75"/>
      <c r="D100" s="2" t="s">
        <v>156</v>
      </c>
      <c r="E100" s="63"/>
      <c r="F100" s="63"/>
      <c r="G100" s="143">
        <v>5578</v>
      </c>
      <c r="H100" s="63"/>
      <c r="I100" s="143">
        <v>5578</v>
      </c>
      <c r="J100" s="63"/>
      <c r="K100" s="63"/>
      <c r="L100" s="63"/>
      <c r="M100" s="63"/>
      <c r="N100" s="63"/>
    </row>
    <row r="101" spans="1:14" ht="13.5" hidden="1" thickBot="1">
      <c r="A101" s="74"/>
      <c r="B101" s="67"/>
      <c r="C101" s="64"/>
      <c r="D101" s="3" t="s">
        <v>16</v>
      </c>
      <c r="E101" s="64"/>
      <c r="F101" s="64"/>
      <c r="G101" s="144"/>
      <c r="H101" s="64"/>
      <c r="I101" s="144"/>
      <c r="J101" s="64"/>
      <c r="K101" s="64"/>
      <c r="L101" s="64"/>
      <c r="M101" s="64"/>
      <c r="N101" s="64"/>
    </row>
    <row r="102" spans="1:256" s="62" customFormat="1" ht="13.5" thickBot="1">
      <c r="A102" s="73" t="s">
        <v>37</v>
      </c>
      <c r="B102" s="73" t="s">
        <v>51</v>
      </c>
      <c r="C102" s="73"/>
      <c r="D102" s="24" t="s">
        <v>7</v>
      </c>
      <c r="E102" s="25"/>
      <c r="F102" s="25"/>
      <c r="G102" s="36">
        <f>SUM(G107+G105)</f>
        <v>3096</v>
      </c>
      <c r="H102" s="25"/>
      <c r="I102" s="25">
        <v>3096</v>
      </c>
      <c r="J102" s="25"/>
      <c r="K102" s="25"/>
      <c r="L102" s="25"/>
      <c r="M102" s="25"/>
      <c r="N102" s="25"/>
      <c r="O102" s="54"/>
      <c r="P102" s="33"/>
      <c r="Q102" s="33"/>
      <c r="R102" s="184"/>
      <c r="S102" s="184"/>
      <c r="T102" s="184"/>
      <c r="U102" s="184"/>
      <c r="V102" s="184"/>
      <c r="W102" s="184" t="s">
        <v>36</v>
      </c>
      <c r="X102" s="185" t="s">
        <v>36</v>
      </c>
      <c r="Y102" s="82" t="s">
        <v>36</v>
      </c>
      <c r="Z102" s="82" t="s">
        <v>36</v>
      </c>
      <c r="AA102" s="82" t="s">
        <v>36</v>
      </c>
      <c r="AB102" s="82" t="s">
        <v>36</v>
      </c>
      <c r="AC102" s="82" t="s">
        <v>36</v>
      </c>
      <c r="AD102" s="82" t="s">
        <v>36</v>
      </c>
      <c r="AE102" s="82" t="s">
        <v>36</v>
      </c>
      <c r="AF102" s="82" t="s">
        <v>36</v>
      </c>
      <c r="AG102" s="82" t="s">
        <v>36</v>
      </c>
      <c r="AH102" s="82" t="s">
        <v>36</v>
      </c>
      <c r="AI102" s="82" t="s">
        <v>36</v>
      </c>
      <c r="AJ102" s="82" t="s">
        <v>36</v>
      </c>
      <c r="AK102" s="82" t="s">
        <v>36</v>
      </c>
      <c r="AL102" s="82" t="s">
        <v>36</v>
      </c>
      <c r="AM102" s="82" t="s">
        <v>36</v>
      </c>
      <c r="AN102" s="82" t="s">
        <v>36</v>
      </c>
      <c r="AO102" s="82" t="s">
        <v>36</v>
      </c>
      <c r="AP102" s="82" t="s">
        <v>36</v>
      </c>
      <c r="AQ102" s="82" t="s">
        <v>36</v>
      </c>
      <c r="AR102" s="82" t="s">
        <v>36</v>
      </c>
      <c r="AS102" s="82" t="s">
        <v>36</v>
      </c>
      <c r="AT102" s="82" t="s">
        <v>36</v>
      </c>
      <c r="AU102" s="82" t="s">
        <v>36</v>
      </c>
      <c r="AV102" s="82" t="s">
        <v>36</v>
      </c>
      <c r="AW102" s="82" t="s">
        <v>36</v>
      </c>
      <c r="AX102" s="82" t="s">
        <v>36</v>
      </c>
      <c r="AY102" s="82" t="s">
        <v>36</v>
      </c>
      <c r="AZ102" s="82" t="s">
        <v>36</v>
      </c>
      <c r="BA102" s="82" t="s">
        <v>36</v>
      </c>
      <c r="BB102" s="82" t="s">
        <v>36</v>
      </c>
      <c r="BC102" s="82" t="s">
        <v>36</v>
      </c>
      <c r="BD102" s="82" t="s">
        <v>36</v>
      </c>
      <c r="BE102" s="82" t="s">
        <v>36</v>
      </c>
      <c r="BF102" s="82" t="s">
        <v>36</v>
      </c>
      <c r="BG102" s="82" t="s">
        <v>36</v>
      </c>
      <c r="BH102" s="82" t="s">
        <v>36</v>
      </c>
      <c r="BI102" s="82" t="s">
        <v>36</v>
      </c>
      <c r="BJ102" s="82" t="s">
        <v>36</v>
      </c>
      <c r="BK102" s="82" t="s">
        <v>36</v>
      </c>
      <c r="BL102" s="82" t="s">
        <v>36</v>
      </c>
      <c r="BM102" s="82" t="s">
        <v>36</v>
      </c>
      <c r="BN102" s="82" t="s">
        <v>36</v>
      </c>
      <c r="BO102" s="82" t="s">
        <v>36</v>
      </c>
      <c r="BP102" s="82" t="s">
        <v>36</v>
      </c>
      <c r="BQ102" s="82" t="s">
        <v>36</v>
      </c>
      <c r="BR102" s="82" t="s">
        <v>36</v>
      </c>
      <c r="BS102" s="82" t="s">
        <v>36</v>
      </c>
      <c r="BT102" s="82" t="s">
        <v>36</v>
      </c>
      <c r="BU102" s="82" t="s">
        <v>36</v>
      </c>
      <c r="BV102" s="82" t="s">
        <v>36</v>
      </c>
      <c r="BW102" s="82" t="s">
        <v>36</v>
      </c>
      <c r="BX102" s="82" t="s">
        <v>36</v>
      </c>
      <c r="BY102" s="82" t="s">
        <v>36</v>
      </c>
      <c r="BZ102" s="82" t="s">
        <v>36</v>
      </c>
      <c r="CA102" s="82" t="s">
        <v>36</v>
      </c>
      <c r="CB102" s="82" t="s">
        <v>36</v>
      </c>
      <c r="CC102" s="82" t="s">
        <v>36</v>
      </c>
      <c r="CD102" s="82" t="s">
        <v>36</v>
      </c>
      <c r="CE102" s="82" t="s">
        <v>36</v>
      </c>
      <c r="CF102" s="82" t="s">
        <v>36</v>
      </c>
      <c r="CG102" s="82" t="s">
        <v>36</v>
      </c>
      <c r="CH102" s="82" t="s">
        <v>36</v>
      </c>
      <c r="CI102" s="82" t="s">
        <v>36</v>
      </c>
      <c r="CJ102" s="82" t="s">
        <v>36</v>
      </c>
      <c r="CK102" s="82" t="s">
        <v>36</v>
      </c>
      <c r="CL102" s="82" t="s">
        <v>36</v>
      </c>
      <c r="CM102" s="82" t="s">
        <v>36</v>
      </c>
      <c r="CN102" s="82" t="s">
        <v>36</v>
      </c>
      <c r="CO102" s="82" t="s">
        <v>36</v>
      </c>
      <c r="CP102" s="82" t="s">
        <v>36</v>
      </c>
      <c r="CQ102" s="82" t="s">
        <v>36</v>
      </c>
      <c r="CR102" s="82" t="s">
        <v>36</v>
      </c>
      <c r="CS102" s="82" t="s">
        <v>36</v>
      </c>
      <c r="CT102" s="82" t="s">
        <v>36</v>
      </c>
      <c r="CU102" s="82" t="s">
        <v>36</v>
      </c>
      <c r="CV102" s="82" t="s">
        <v>36</v>
      </c>
      <c r="CW102" s="82" t="s">
        <v>36</v>
      </c>
      <c r="CX102" s="82" t="s">
        <v>36</v>
      </c>
      <c r="CY102" s="82" t="s">
        <v>36</v>
      </c>
      <c r="CZ102" s="82" t="s">
        <v>36</v>
      </c>
      <c r="DA102" s="82" t="s">
        <v>36</v>
      </c>
      <c r="DB102" s="82" t="s">
        <v>36</v>
      </c>
      <c r="DC102" s="82" t="s">
        <v>36</v>
      </c>
      <c r="DD102" s="82" t="s">
        <v>36</v>
      </c>
      <c r="DE102" s="82" t="s">
        <v>36</v>
      </c>
      <c r="DF102" s="82" t="s">
        <v>36</v>
      </c>
      <c r="DG102" s="82" t="s">
        <v>36</v>
      </c>
      <c r="DH102" s="82" t="s">
        <v>36</v>
      </c>
      <c r="DI102" s="82" t="s">
        <v>36</v>
      </c>
      <c r="DJ102" s="82" t="s">
        <v>36</v>
      </c>
      <c r="DK102" s="82" t="s">
        <v>36</v>
      </c>
      <c r="DL102" s="82" t="s">
        <v>36</v>
      </c>
      <c r="DM102" s="82" t="s">
        <v>36</v>
      </c>
      <c r="DN102" s="82" t="s">
        <v>36</v>
      </c>
      <c r="DO102" s="82" t="s">
        <v>36</v>
      </c>
      <c r="DP102" s="82" t="s">
        <v>36</v>
      </c>
      <c r="DQ102" s="82" t="s">
        <v>36</v>
      </c>
      <c r="DR102" s="82" t="s">
        <v>36</v>
      </c>
      <c r="DS102" s="82" t="s">
        <v>36</v>
      </c>
      <c r="DT102" s="82" t="s">
        <v>36</v>
      </c>
      <c r="DU102" s="82" t="s">
        <v>36</v>
      </c>
      <c r="DV102" s="82" t="s">
        <v>36</v>
      </c>
      <c r="DW102" s="82" t="s">
        <v>36</v>
      </c>
      <c r="DX102" s="82" t="s">
        <v>36</v>
      </c>
      <c r="DY102" s="82" t="s">
        <v>36</v>
      </c>
      <c r="DZ102" s="82" t="s">
        <v>36</v>
      </c>
      <c r="EA102" s="82" t="s">
        <v>36</v>
      </c>
      <c r="EB102" s="82" t="s">
        <v>36</v>
      </c>
      <c r="EC102" s="82" t="s">
        <v>36</v>
      </c>
      <c r="ED102" s="82" t="s">
        <v>36</v>
      </c>
      <c r="EE102" s="82" t="s">
        <v>36</v>
      </c>
      <c r="EF102" s="82" t="s">
        <v>36</v>
      </c>
      <c r="EG102" s="82" t="s">
        <v>36</v>
      </c>
      <c r="EH102" s="82" t="s">
        <v>36</v>
      </c>
      <c r="EI102" s="82" t="s">
        <v>36</v>
      </c>
      <c r="EJ102" s="82" t="s">
        <v>36</v>
      </c>
      <c r="EK102" s="82" t="s">
        <v>36</v>
      </c>
      <c r="EL102" s="82" t="s">
        <v>36</v>
      </c>
      <c r="EM102" s="82" t="s">
        <v>36</v>
      </c>
      <c r="EN102" s="82" t="s">
        <v>36</v>
      </c>
      <c r="EO102" s="82" t="s">
        <v>36</v>
      </c>
      <c r="EP102" s="82" t="s">
        <v>36</v>
      </c>
      <c r="EQ102" s="82" t="s">
        <v>36</v>
      </c>
      <c r="ER102" s="82" t="s">
        <v>36</v>
      </c>
      <c r="ES102" s="82" t="s">
        <v>36</v>
      </c>
      <c r="ET102" s="82" t="s">
        <v>36</v>
      </c>
      <c r="EU102" s="82" t="s">
        <v>36</v>
      </c>
      <c r="EV102" s="82" t="s">
        <v>36</v>
      </c>
      <c r="EW102" s="82" t="s">
        <v>36</v>
      </c>
      <c r="EX102" s="82" t="s">
        <v>36</v>
      </c>
      <c r="EY102" s="82" t="s">
        <v>36</v>
      </c>
      <c r="EZ102" s="82" t="s">
        <v>36</v>
      </c>
      <c r="FA102" s="82" t="s">
        <v>36</v>
      </c>
      <c r="FB102" s="82" t="s">
        <v>36</v>
      </c>
      <c r="FC102" s="82" t="s">
        <v>36</v>
      </c>
      <c r="FD102" s="82" t="s">
        <v>36</v>
      </c>
      <c r="FE102" s="82" t="s">
        <v>36</v>
      </c>
      <c r="FF102" s="82" t="s">
        <v>36</v>
      </c>
      <c r="FG102" s="82" t="s">
        <v>36</v>
      </c>
      <c r="FH102" s="82" t="s">
        <v>36</v>
      </c>
      <c r="FI102" s="82" t="s">
        <v>36</v>
      </c>
      <c r="FJ102" s="82" t="s">
        <v>36</v>
      </c>
      <c r="FK102" s="82" t="s">
        <v>36</v>
      </c>
      <c r="FL102" s="82" t="s">
        <v>36</v>
      </c>
      <c r="FM102" s="82" t="s">
        <v>36</v>
      </c>
      <c r="FN102" s="82" t="s">
        <v>36</v>
      </c>
      <c r="FO102" s="82" t="s">
        <v>36</v>
      </c>
      <c r="FP102" s="82" t="s">
        <v>36</v>
      </c>
      <c r="FQ102" s="82" t="s">
        <v>36</v>
      </c>
      <c r="FR102" s="82" t="s">
        <v>36</v>
      </c>
      <c r="FS102" s="82" t="s">
        <v>36</v>
      </c>
      <c r="FT102" s="82" t="s">
        <v>36</v>
      </c>
      <c r="FU102" s="82" t="s">
        <v>36</v>
      </c>
      <c r="FV102" s="82" t="s">
        <v>36</v>
      </c>
      <c r="FW102" s="82" t="s">
        <v>36</v>
      </c>
      <c r="FX102" s="82" t="s">
        <v>36</v>
      </c>
      <c r="FY102" s="82" t="s">
        <v>36</v>
      </c>
      <c r="FZ102" s="82" t="s">
        <v>36</v>
      </c>
      <c r="GA102" s="82" t="s">
        <v>36</v>
      </c>
      <c r="GB102" s="82" t="s">
        <v>36</v>
      </c>
      <c r="GC102" s="82" t="s">
        <v>36</v>
      </c>
      <c r="GD102" s="82" t="s">
        <v>36</v>
      </c>
      <c r="GE102" s="82" t="s">
        <v>36</v>
      </c>
      <c r="GF102" s="82" t="s">
        <v>36</v>
      </c>
      <c r="GG102" s="82" t="s">
        <v>36</v>
      </c>
      <c r="GH102" s="82" t="s">
        <v>36</v>
      </c>
      <c r="GI102" s="82" t="s">
        <v>36</v>
      </c>
      <c r="GJ102" s="82" t="s">
        <v>36</v>
      </c>
      <c r="GK102" s="82" t="s">
        <v>36</v>
      </c>
      <c r="GL102" s="82" t="s">
        <v>36</v>
      </c>
      <c r="GM102" s="82" t="s">
        <v>36</v>
      </c>
      <c r="GN102" s="82" t="s">
        <v>36</v>
      </c>
      <c r="GO102" s="82" t="s">
        <v>36</v>
      </c>
      <c r="GP102" s="82" t="s">
        <v>36</v>
      </c>
      <c r="GQ102" s="82" t="s">
        <v>36</v>
      </c>
      <c r="GR102" s="82" t="s">
        <v>36</v>
      </c>
      <c r="GS102" s="82" t="s">
        <v>36</v>
      </c>
      <c r="GT102" s="82" t="s">
        <v>36</v>
      </c>
      <c r="GU102" s="82" t="s">
        <v>36</v>
      </c>
      <c r="GV102" s="82" t="s">
        <v>36</v>
      </c>
      <c r="GW102" s="82" t="s">
        <v>36</v>
      </c>
      <c r="GX102" s="82" t="s">
        <v>36</v>
      </c>
      <c r="GY102" s="82" t="s">
        <v>36</v>
      </c>
      <c r="GZ102" s="82" t="s">
        <v>36</v>
      </c>
      <c r="HA102" s="82" t="s">
        <v>36</v>
      </c>
      <c r="HB102" s="82" t="s">
        <v>36</v>
      </c>
      <c r="HC102" s="82" t="s">
        <v>36</v>
      </c>
      <c r="HD102" s="82" t="s">
        <v>36</v>
      </c>
      <c r="HE102" s="82" t="s">
        <v>36</v>
      </c>
      <c r="HF102" s="82" t="s">
        <v>36</v>
      </c>
      <c r="HG102" s="82" t="s">
        <v>36</v>
      </c>
      <c r="HH102" s="82" t="s">
        <v>36</v>
      </c>
      <c r="HI102" s="82" t="s">
        <v>36</v>
      </c>
      <c r="HJ102" s="82" t="s">
        <v>36</v>
      </c>
      <c r="HK102" s="82" t="s">
        <v>36</v>
      </c>
      <c r="HL102" s="82" t="s">
        <v>36</v>
      </c>
      <c r="HM102" s="82" t="s">
        <v>36</v>
      </c>
      <c r="HN102" s="82" t="s">
        <v>36</v>
      </c>
      <c r="HO102" s="82" t="s">
        <v>36</v>
      </c>
      <c r="HP102" s="82" t="s">
        <v>36</v>
      </c>
      <c r="HQ102" s="82" t="s">
        <v>36</v>
      </c>
      <c r="HR102" s="82" t="s">
        <v>36</v>
      </c>
      <c r="HS102" s="82" t="s">
        <v>36</v>
      </c>
      <c r="HT102" s="82" t="s">
        <v>36</v>
      </c>
      <c r="HU102" s="82" t="s">
        <v>36</v>
      </c>
      <c r="HV102" s="82" t="s">
        <v>36</v>
      </c>
      <c r="HW102" s="82" t="s">
        <v>36</v>
      </c>
      <c r="HX102" s="82" t="s">
        <v>36</v>
      </c>
      <c r="HY102" s="82" t="s">
        <v>36</v>
      </c>
      <c r="HZ102" s="82" t="s">
        <v>36</v>
      </c>
      <c r="IA102" s="82" t="s">
        <v>36</v>
      </c>
      <c r="IB102" s="82" t="s">
        <v>36</v>
      </c>
      <c r="IC102" s="82" t="s">
        <v>36</v>
      </c>
      <c r="ID102" s="82" t="s">
        <v>36</v>
      </c>
      <c r="IE102" s="82" t="s">
        <v>36</v>
      </c>
      <c r="IF102" s="82" t="s">
        <v>36</v>
      </c>
      <c r="IG102" s="82" t="s">
        <v>36</v>
      </c>
      <c r="IH102" s="82" t="s">
        <v>36</v>
      </c>
      <c r="II102" s="82" t="s">
        <v>36</v>
      </c>
      <c r="IJ102" s="82" t="s">
        <v>36</v>
      </c>
      <c r="IK102" s="82" t="s">
        <v>36</v>
      </c>
      <c r="IL102" s="82" t="s">
        <v>36</v>
      </c>
      <c r="IM102" s="82" t="s">
        <v>36</v>
      </c>
      <c r="IN102" s="82" t="s">
        <v>36</v>
      </c>
      <c r="IO102" s="82" t="s">
        <v>36</v>
      </c>
      <c r="IP102" s="82" t="s">
        <v>36</v>
      </c>
      <c r="IQ102" s="82" t="s">
        <v>36</v>
      </c>
      <c r="IR102" s="82" t="s">
        <v>36</v>
      </c>
      <c r="IS102" s="82" t="s">
        <v>36</v>
      </c>
      <c r="IT102" s="82" t="s">
        <v>36</v>
      </c>
      <c r="IU102" s="82" t="s">
        <v>36</v>
      </c>
      <c r="IV102" s="82" t="s">
        <v>36</v>
      </c>
    </row>
    <row r="103" spans="1:256" s="62" customFormat="1" ht="22.5">
      <c r="A103" s="89"/>
      <c r="B103" s="89"/>
      <c r="C103" s="89"/>
      <c r="D103" s="2" t="s">
        <v>8</v>
      </c>
      <c r="E103" s="63">
        <v>2015</v>
      </c>
      <c r="F103" s="63"/>
      <c r="G103" s="68"/>
      <c r="H103" s="63"/>
      <c r="I103" s="63"/>
      <c r="J103" s="63"/>
      <c r="K103" s="63"/>
      <c r="L103" s="63"/>
      <c r="M103" s="63"/>
      <c r="N103" s="63"/>
      <c r="O103" s="54"/>
      <c r="P103" s="33"/>
      <c r="Q103" s="33"/>
      <c r="R103" s="184"/>
      <c r="S103" s="184"/>
      <c r="T103" s="184"/>
      <c r="U103" s="184"/>
      <c r="V103" s="184"/>
      <c r="W103" s="184"/>
      <c r="X103" s="185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  <c r="IU103" s="82"/>
      <c r="IV103" s="82"/>
    </row>
    <row r="104" spans="1:256" s="62" customFormat="1" ht="13.5" thickBot="1">
      <c r="A104" s="89"/>
      <c r="B104" s="89"/>
      <c r="C104" s="89"/>
      <c r="D104" s="3" t="s">
        <v>9</v>
      </c>
      <c r="E104" s="64"/>
      <c r="F104" s="64"/>
      <c r="G104" s="69"/>
      <c r="H104" s="64"/>
      <c r="I104" s="64"/>
      <c r="J104" s="64"/>
      <c r="K104" s="64"/>
      <c r="L104" s="64"/>
      <c r="M104" s="64"/>
      <c r="N104" s="64"/>
      <c r="O104" s="54"/>
      <c r="P104" s="33"/>
      <c r="Q104" s="33"/>
      <c r="R104" s="184"/>
      <c r="S104" s="184"/>
      <c r="T104" s="184"/>
      <c r="U104" s="184"/>
      <c r="V104" s="184"/>
      <c r="W104" s="184"/>
      <c r="X104" s="185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  <c r="IS104" s="82"/>
      <c r="IT104" s="82"/>
      <c r="IU104" s="82"/>
      <c r="IV104" s="82"/>
    </row>
    <row r="105" spans="1:256" s="62" customFormat="1" ht="12.75">
      <c r="A105" s="89"/>
      <c r="B105" s="89"/>
      <c r="C105" s="89"/>
      <c r="D105" s="2" t="s">
        <v>10</v>
      </c>
      <c r="E105" s="63"/>
      <c r="F105" s="63"/>
      <c r="G105" s="68">
        <v>310</v>
      </c>
      <c r="H105" s="63"/>
      <c r="I105" s="63">
        <v>310</v>
      </c>
      <c r="J105" s="63"/>
      <c r="K105" s="63"/>
      <c r="L105" s="63"/>
      <c r="M105" s="63"/>
      <c r="N105" s="63"/>
      <c r="O105" s="54"/>
      <c r="P105" s="33"/>
      <c r="Q105" s="33"/>
      <c r="R105" s="184"/>
      <c r="S105" s="184"/>
      <c r="T105" s="184"/>
      <c r="U105" s="184"/>
      <c r="V105" s="184"/>
      <c r="W105" s="184"/>
      <c r="X105" s="185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  <c r="IS105" s="82"/>
      <c r="IT105" s="82"/>
      <c r="IU105" s="82"/>
      <c r="IV105" s="82"/>
    </row>
    <row r="106" spans="1:256" s="62" customFormat="1" ht="23.25" thickBot="1">
      <c r="A106" s="89"/>
      <c r="B106" s="89"/>
      <c r="C106" s="89"/>
      <c r="D106" s="3" t="s">
        <v>11</v>
      </c>
      <c r="E106" s="64"/>
      <c r="F106" s="64"/>
      <c r="G106" s="69"/>
      <c r="H106" s="64"/>
      <c r="I106" s="64"/>
      <c r="J106" s="64"/>
      <c r="K106" s="64"/>
      <c r="L106" s="64"/>
      <c r="M106" s="64"/>
      <c r="N106" s="64"/>
      <c r="O106" s="54"/>
      <c r="P106" s="33"/>
      <c r="Q106" s="33"/>
      <c r="R106" s="184"/>
      <c r="S106" s="184"/>
      <c r="T106" s="184"/>
      <c r="U106" s="184"/>
      <c r="V106" s="184"/>
      <c r="W106" s="184"/>
      <c r="X106" s="185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  <c r="II106" s="82"/>
      <c r="IJ106" s="82"/>
      <c r="IK106" s="82"/>
      <c r="IL106" s="82"/>
      <c r="IM106" s="82"/>
      <c r="IN106" s="82"/>
      <c r="IO106" s="82"/>
      <c r="IP106" s="82"/>
      <c r="IQ106" s="82"/>
      <c r="IR106" s="82"/>
      <c r="IS106" s="82"/>
      <c r="IT106" s="82"/>
      <c r="IU106" s="82"/>
      <c r="IV106" s="82"/>
    </row>
    <row r="107" spans="1:256" s="62" customFormat="1" ht="12.75">
      <c r="A107" s="89"/>
      <c r="B107" s="89"/>
      <c r="C107" s="89"/>
      <c r="D107" s="2" t="s">
        <v>12</v>
      </c>
      <c r="E107" s="63"/>
      <c r="F107" s="63"/>
      <c r="G107" s="68">
        <v>2786</v>
      </c>
      <c r="H107" s="63"/>
      <c r="I107" s="63">
        <v>2786</v>
      </c>
      <c r="J107" s="63"/>
      <c r="K107" s="63"/>
      <c r="L107" s="63"/>
      <c r="M107" s="63"/>
      <c r="N107" s="63"/>
      <c r="O107" s="54"/>
      <c r="P107" s="33"/>
      <c r="Q107" s="33"/>
      <c r="R107" s="184"/>
      <c r="S107" s="184"/>
      <c r="T107" s="184"/>
      <c r="U107" s="184"/>
      <c r="V107" s="184"/>
      <c r="W107" s="184"/>
      <c r="X107" s="185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82"/>
      <c r="IH107" s="82"/>
      <c r="II107" s="82"/>
      <c r="IJ107" s="82"/>
      <c r="IK107" s="82"/>
      <c r="IL107" s="82"/>
      <c r="IM107" s="82"/>
      <c r="IN107" s="82"/>
      <c r="IO107" s="82"/>
      <c r="IP107" s="82"/>
      <c r="IQ107" s="82"/>
      <c r="IR107" s="82"/>
      <c r="IS107" s="82"/>
      <c r="IT107" s="82"/>
      <c r="IU107" s="82"/>
      <c r="IV107" s="82"/>
    </row>
    <row r="108" spans="1:256" s="62" customFormat="1" ht="12.75">
      <c r="A108" s="89"/>
      <c r="B108" s="89"/>
      <c r="C108" s="89"/>
      <c r="D108" s="2" t="s">
        <v>13</v>
      </c>
      <c r="E108" s="75"/>
      <c r="F108" s="75"/>
      <c r="G108" s="88"/>
      <c r="H108" s="75"/>
      <c r="I108" s="75"/>
      <c r="J108" s="75"/>
      <c r="K108" s="75"/>
      <c r="L108" s="75"/>
      <c r="M108" s="75"/>
      <c r="N108" s="75"/>
      <c r="O108" s="54"/>
      <c r="P108" s="33"/>
      <c r="Q108" s="33"/>
      <c r="R108" s="184"/>
      <c r="S108" s="184"/>
      <c r="T108" s="184"/>
      <c r="U108" s="184"/>
      <c r="V108" s="184"/>
      <c r="W108" s="184"/>
      <c r="X108" s="185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  <c r="II108" s="82"/>
      <c r="IJ108" s="82"/>
      <c r="IK108" s="82"/>
      <c r="IL108" s="82"/>
      <c r="IM108" s="82"/>
      <c r="IN108" s="82"/>
      <c r="IO108" s="82"/>
      <c r="IP108" s="82"/>
      <c r="IQ108" s="82"/>
      <c r="IR108" s="82"/>
      <c r="IS108" s="82"/>
      <c r="IT108" s="82"/>
      <c r="IU108" s="82"/>
      <c r="IV108" s="82"/>
    </row>
    <row r="109" spans="1:256" s="62" customFormat="1" ht="22.5">
      <c r="A109" s="89"/>
      <c r="B109" s="89"/>
      <c r="C109" s="89"/>
      <c r="D109" s="2" t="s">
        <v>14</v>
      </c>
      <c r="E109" s="75"/>
      <c r="F109" s="75"/>
      <c r="G109" s="88"/>
      <c r="H109" s="75"/>
      <c r="I109" s="75"/>
      <c r="J109" s="75"/>
      <c r="K109" s="75"/>
      <c r="L109" s="75"/>
      <c r="M109" s="75"/>
      <c r="N109" s="75"/>
      <c r="O109" s="54"/>
      <c r="P109" s="33"/>
      <c r="Q109" s="33"/>
      <c r="R109" s="184"/>
      <c r="S109" s="184"/>
      <c r="T109" s="184"/>
      <c r="U109" s="184"/>
      <c r="V109" s="184"/>
      <c r="W109" s="184"/>
      <c r="X109" s="185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  <c r="GT109" s="82"/>
      <c r="GU109" s="82"/>
      <c r="GV109" s="82"/>
      <c r="GW109" s="82"/>
      <c r="GX109" s="82"/>
      <c r="GY109" s="82"/>
      <c r="GZ109" s="82"/>
      <c r="HA109" s="82"/>
      <c r="HB109" s="82"/>
      <c r="HC109" s="82"/>
      <c r="HD109" s="82"/>
      <c r="HE109" s="82"/>
      <c r="HF109" s="82"/>
      <c r="HG109" s="82"/>
      <c r="HH109" s="82"/>
      <c r="HI109" s="82"/>
      <c r="HJ109" s="82"/>
      <c r="HK109" s="82"/>
      <c r="HL109" s="82"/>
      <c r="HM109" s="82"/>
      <c r="HN109" s="82"/>
      <c r="HO109" s="82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82"/>
      <c r="IH109" s="82"/>
      <c r="II109" s="82"/>
      <c r="IJ109" s="82"/>
      <c r="IK109" s="82"/>
      <c r="IL109" s="82"/>
      <c r="IM109" s="82"/>
      <c r="IN109" s="82"/>
      <c r="IO109" s="82"/>
      <c r="IP109" s="82"/>
      <c r="IQ109" s="82"/>
      <c r="IR109" s="82"/>
      <c r="IS109" s="82"/>
      <c r="IT109" s="82"/>
      <c r="IU109" s="82"/>
      <c r="IV109" s="82"/>
    </row>
    <row r="110" spans="1:256" s="62" customFormat="1" ht="13.5" thickBot="1">
      <c r="A110" s="89"/>
      <c r="B110" s="89"/>
      <c r="C110" s="89"/>
      <c r="D110" s="3" t="s">
        <v>15</v>
      </c>
      <c r="E110" s="64"/>
      <c r="F110" s="64"/>
      <c r="G110" s="69"/>
      <c r="H110" s="64"/>
      <c r="I110" s="64"/>
      <c r="J110" s="64"/>
      <c r="K110" s="64"/>
      <c r="L110" s="64"/>
      <c r="M110" s="64"/>
      <c r="N110" s="64"/>
      <c r="O110" s="54"/>
      <c r="P110" s="33"/>
      <c r="Q110" s="33"/>
      <c r="R110" s="184"/>
      <c r="S110" s="184"/>
      <c r="T110" s="184"/>
      <c r="U110" s="184"/>
      <c r="V110" s="184"/>
      <c r="W110" s="184"/>
      <c r="X110" s="185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  <c r="GM110" s="82"/>
      <c r="GN110" s="82"/>
      <c r="GO110" s="82"/>
      <c r="GP110" s="82"/>
      <c r="GQ110" s="82"/>
      <c r="GR110" s="82"/>
      <c r="GS110" s="82"/>
      <c r="GT110" s="82"/>
      <c r="GU110" s="82"/>
      <c r="GV110" s="82"/>
      <c r="GW110" s="82"/>
      <c r="GX110" s="82"/>
      <c r="GY110" s="82"/>
      <c r="GZ110" s="82"/>
      <c r="HA110" s="82"/>
      <c r="HB110" s="82"/>
      <c r="HC110" s="82"/>
      <c r="HD110" s="82"/>
      <c r="HE110" s="82"/>
      <c r="HF110" s="82"/>
      <c r="HG110" s="82"/>
      <c r="HH110" s="82"/>
      <c r="HI110" s="82"/>
      <c r="HJ110" s="82"/>
      <c r="HK110" s="82"/>
      <c r="HL110" s="82"/>
      <c r="HM110" s="82"/>
      <c r="HN110" s="82"/>
      <c r="HO110" s="82"/>
      <c r="HP110" s="82"/>
      <c r="HQ110" s="82"/>
      <c r="HR110" s="82"/>
      <c r="HS110" s="82"/>
      <c r="HT110" s="82"/>
      <c r="HU110" s="82"/>
      <c r="HV110" s="82"/>
      <c r="HW110" s="82"/>
      <c r="HX110" s="82"/>
      <c r="HY110" s="82"/>
      <c r="HZ110" s="82"/>
      <c r="IA110" s="82"/>
      <c r="IB110" s="82"/>
      <c r="IC110" s="82"/>
      <c r="ID110" s="82"/>
      <c r="IE110" s="82"/>
      <c r="IF110" s="82"/>
      <c r="IG110" s="82"/>
      <c r="IH110" s="82"/>
      <c r="II110" s="82"/>
      <c r="IJ110" s="82"/>
      <c r="IK110" s="82"/>
      <c r="IL110" s="82"/>
      <c r="IM110" s="82"/>
      <c r="IN110" s="82"/>
      <c r="IO110" s="82"/>
      <c r="IP110" s="82"/>
      <c r="IQ110" s="82"/>
      <c r="IR110" s="82"/>
      <c r="IS110" s="82"/>
      <c r="IT110" s="82"/>
      <c r="IU110" s="82"/>
      <c r="IV110" s="82"/>
    </row>
    <row r="111" spans="1:256" s="62" customFormat="1" ht="12.75">
      <c r="A111" s="89"/>
      <c r="B111" s="89"/>
      <c r="C111" s="89"/>
      <c r="D111" s="73" t="s">
        <v>156</v>
      </c>
      <c r="E111" s="63"/>
      <c r="F111" s="63"/>
      <c r="G111" s="68"/>
      <c r="H111" s="63"/>
      <c r="I111" s="63"/>
      <c r="J111" s="63"/>
      <c r="K111" s="63"/>
      <c r="L111" s="63"/>
      <c r="M111" s="63"/>
      <c r="N111" s="63"/>
      <c r="O111" s="54"/>
      <c r="P111" s="33"/>
      <c r="Q111" s="33"/>
      <c r="R111" s="184"/>
      <c r="S111" s="184"/>
      <c r="T111" s="184"/>
      <c r="U111" s="184"/>
      <c r="V111" s="184"/>
      <c r="W111" s="184"/>
      <c r="X111" s="185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  <c r="GT111" s="82"/>
      <c r="GU111" s="82"/>
      <c r="GV111" s="82"/>
      <c r="GW111" s="82"/>
      <c r="GX111" s="82"/>
      <c r="GY111" s="82"/>
      <c r="GZ111" s="82"/>
      <c r="HA111" s="82"/>
      <c r="HB111" s="82"/>
      <c r="HC111" s="82"/>
      <c r="HD111" s="82"/>
      <c r="HE111" s="82"/>
      <c r="HF111" s="82"/>
      <c r="HG111" s="82"/>
      <c r="HH111" s="82"/>
      <c r="HI111" s="82"/>
      <c r="HJ111" s="82"/>
      <c r="HK111" s="82"/>
      <c r="HL111" s="82"/>
      <c r="HM111" s="82"/>
      <c r="HN111" s="82"/>
      <c r="HO111" s="82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82"/>
      <c r="IH111" s="82"/>
      <c r="II111" s="82"/>
      <c r="IJ111" s="82"/>
      <c r="IK111" s="82"/>
      <c r="IL111" s="82"/>
      <c r="IM111" s="82"/>
      <c r="IN111" s="82"/>
      <c r="IO111" s="82"/>
      <c r="IP111" s="82"/>
      <c r="IQ111" s="82"/>
      <c r="IR111" s="82"/>
      <c r="IS111" s="82"/>
      <c r="IT111" s="82"/>
      <c r="IU111" s="82"/>
      <c r="IV111" s="82"/>
    </row>
    <row r="112" spans="1:256" s="62" customFormat="1" ht="12.75" customHeight="1" thickBot="1">
      <c r="A112" s="74"/>
      <c r="B112" s="74"/>
      <c r="C112" s="74"/>
      <c r="D112" s="67"/>
      <c r="E112" s="64"/>
      <c r="F112" s="64"/>
      <c r="G112" s="69"/>
      <c r="H112" s="64"/>
      <c r="I112" s="64"/>
      <c r="J112" s="64"/>
      <c r="K112" s="64"/>
      <c r="L112" s="64"/>
      <c r="M112" s="64"/>
      <c r="N112" s="64"/>
      <c r="O112" s="54"/>
      <c r="P112" s="33"/>
      <c r="Q112" s="33"/>
      <c r="R112" s="184"/>
      <c r="S112" s="184"/>
      <c r="T112" s="184"/>
      <c r="U112" s="184"/>
      <c r="V112" s="184"/>
      <c r="W112" s="184"/>
      <c r="X112" s="185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  <c r="GT112" s="82"/>
      <c r="GU112" s="82"/>
      <c r="GV112" s="82"/>
      <c r="GW112" s="82"/>
      <c r="GX112" s="82"/>
      <c r="GY112" s="82"/>
      <c r="GZ112" s="82"/>
      <c r="HA112" s="82"/>
      <c r="HB112" s="82"/>
      <c r="HC112" s="82"/>
      <c r="HD112" s="82"/>
      <c r="HE112" s="82"/>
      <c r="HF112" s="82"/>
      <c r="HG112" s="82"/>
      <c r="HH112" s="82"/>
      <c r="HI112" s="82"/>
      <c r="HJ112" s="82"/>
      <c r="HK112" s="82"/>
      <c r="HL112" s="82"/>
      <c r="HM112" s="82"/>
      <c r="HN112" s="82"/>
      <c r="HO112" s="82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2"/>
      <c r="IB112" s="82"/>
      <c r="IC112" s="82"/>
      <c r="ID112" s="82"/>
      <c r="IE112" s="82"/>
      <c r="IF112" s="82"/>
      <c r="IG112" s="82"/>
      <c r="IH112" s="82"/>
      <c r="II112" s="82"/>
      <c r="IJ112" s="82"/>
      <c r="IK112" s="82"/>
      <c r="IL112" s="82"/>
      <c r="IM112" s="82"/>
      <c r="IN112" s="82"/>
      <c r="IO112" s="82"/>
      <c r="IP112" s="82"/>
      <c r="IQ112" s="82"/>
      <c r="IR112" s="82"/>
      <c r="IS112" s="82"/>
      <c r="IT112" s="82"/>
      <c r="IU112" s="82"/>
      <c r="IV112" s="82"/>
    </row>
    <row r="113" spans="1:22" ht="13.5" thickBot="1">
      <c r="A113" s="73" t="s">
        <v>40</v>
      </c>
      <c r="B113" s="73" t="s">
        <v>52</v>
      </c>
      <c r="C113" s="73" t="s">
        <v>103</v>
      </c>
      <c r="D113" s="3" t="s">
        <v>7</v>
      </c>
      <c r="E113" s="5"/>
      <c r="F113" s="5"/>
      <c r="G113" s="39">
        <f>SUM(G118+G116)</f>
        <v>1440</v>
      </c>
      <c r="H113" s="5"/>
      <c r="I113" s="5">
        <v>1440</v>
      </c>
      <c r="J113" s="5"/>
      <c r="K113" s="5"/>
      <c r="L113" s="5"/>
      <c r="M113" s="5"/>
      <c r="N113" s="20"/>
      <c r="O113" s="33"/>
      <c r="P113" s="184"/>
      <c r="Q113" s="184"/>
      <c r="R113" s="184"/>
      <c r="S113" s="184"/>
      <c r="T113" s="184"/>
      <c r="U113" s="184"/>
      <c r="V113" s="184"/>
    </row>
    <row r="114" spans="1:22" ht="22.5">
      <c r="A114" s="89"/>
      <c r="B114" s="89"/>
      <c r="C114" s="89"/>
      <c r="D114" s="2" t="s">
        <v>8</v>
      </c>
      <c r="E114" s="63">
        <v>2015</v>
      </c>
      <c r="F114" s="63"/>
      <c r="G114" s="68"/>
      <c r="H114" s="63"/>
      <c r="I114" s="63"/>
      <c r="J114" s="63"/>
      <c r="K114" s="63"/>
      <c r="L114" s="63"/>
      <c r="M114" s="63"/>
      <c r="N114" s="63"/>
      <c r="O114" s="33"/>
      <c r="P114" s="184"/>
      <c r="Q114" s="184"/>
      <c r="R114" s="184"/>
      <c r="S114" s="184"/>
      <c r="T114" s="184"/>
      <c r="U114" s="184"/>
      <c r="V114" s="184"/>
    </row>
    <row r="115" spans="1:22" ht="13.5" thickBot="1">
      <c r="A115" s="89"/>
      <c r="B115" s="89"/>
      <c r="C115" s="89"/>
      <c r="D115" s="3" t="s">
        <v>9</v>
      </c>
      <c r="E115" s="64"/>
      <c r="F115" s="64"/>
      <c r="G115" s="69"/>
      <c r="H115" s="64"/>
      <c r="I115" s="64"/>
      <c r="J115" s="64"/>
      <c r="K115" s="64"/>
      <c r="L115" s="64"/>
      <c r="M115" s="64"/>
      <c r="N115" s="64"/>
      <c r="O115" s="33"/>
      <c r="P115" s="184"/>
      <c r="Q115" s="184"/>
      <c r="R115" s="184"/>
      <c r="S115" s="184"/>
      <c r="T115" s="184"/>
      <c r="U115" s="184"/>
      <c r="V115" s="184"/>
    </row>
    <row r="116" spans="1:22" ht="12.75">
      <c r="A116" s="89"/>
      <c r="B116" s="89"/>
      <c r="C116" s="89"/>
      <c r="D116" s="2" t="s">
        <v>10</v>
      </c>
      <c r="E116" s="63"/>
      <c r="F116" s="63"/>
      <c r="G116" s="68">
        <v>144</v>
      </c>
      <c r="H116" s="63"/>
      <c r="I116" s="63">
        <v>144</v>
      </c>
      <c r="J116" s="63"/>
      <c r="K116" s="63"/>
      <c r="L116" s="63"/>
      <c r="M116" s="63"/>
      <c r="N116" s="63"/>
      <c r="O116" s="33"/>
      <c r="P116" s="184"/>
      <c r="Q116" s="184"/>
      <c r="R116" s="184"/>
      <c r="S116" s="184"/>
      <c r="T116" s="184"/>
      <c r="U116" s="184"/>
      <c r="V116" s="184"/>
    </row>
    <row r="117" spans="1:22" ht="23.25" thickBot="1">
      <c r="A117" s="89"/>
      <c r="B117" s="89"/>
      <c r="C117" s="89"/>
      <c r="D117" s="3" t="s">
        <v>11</v>
      </c>
      <c r="E117" s="64"/>
      <c r="F117" s="64"/>
      <c r="G117" s="69"/>
      <c r="H117" s="64"/>
      <c r="I117" s="64"/>
      <c r="J117" s="64"/>
      <c r="K117" s="64"/>
      <c r="L117" s="64"/>
      <c r="M117" s="64"/>
      <c r="N117" s="64"/>
      <c r="O117" s="33"/>
      <c r="P117" s="184"/>
      <c r="Q117" s="184"/>
      <c r="R117" s="184"/>
      <c r="S117" s="184"/>
      <c r="T117" s="184"/>
      <c r="U117" s="184"/>
      <c r="V117" s="184"/>
    </row>
    <row r="118" spans="1:22" ht="12.75">
      <c r="A118" s="89"/>
      <c r="B118" s="89"/>
      <c r="C118" s="89"/>
      <c r="D118" s="2" t="s">
        <v>12</v>
      </c>
      <c r="E118" s="63"/>
      <c r="F118" s="63"/>
      <c r="G118" s="68">
        <v>1296</v>
      </c>
      <c r="H118" s="63"/>
      <c r="I118" s="63">
        <v>1296</v>
      </c>
      <c r="J118" s="63"/>
      <c r="K118" s="63"/>
      <c r="L118" s="63"/>
      <c r="M118" s="63"/>
      <c r="N118" s="63"/>
      <c r="O118" s="33"/>
      <c r="P118" s="184"/>
      <c r="Q118" s="184"/>
      <c r="R118" s="184"/>
      <c r="S118" s="184"/>
      <c r="T118" s="184"/>
      <c r="U118" s="184"/>
      <c r="V118" s="184"/>
    </row>
    <row r="119" spans="1:22" ht="12.75">
      <c r="A119" s="89"/>
      <c r="B119" s="89"/>
      <c r="C119" s="89"/>
      <c r="D119" s="2" t="s">
        <v>13</v>
      </c>
      <c r="E119" s="75"/>
      <c r="F119" s="75"/>
      <c r="G119" s="88"/>
      <c r="H119" s="75"/>
      <c r="I119" s="75"/>
      <c r="J119" s="75"/>
      <c r="K119" s="75"/>
      <c r="L119" s="75"/>
      <c r="M119" s="75"/>
      <c r="N119" s="75"/>
      <c r="O119" s="33"/>
      <c r="P119" s="184"/>
      <c r="Q119" s="184"/>
      <c r="R119" s="184"/>
      <c r="S119" s="184"/>
      <c r="T119" s="184"/>
      <c r="U119" s="184"/>
      <c r="V119" s="184"/>
    </row>
    <row r="120" spans="1:22" ht="22.5">
      <c r="A120" s="89"/>
      <c r="B120" s="89"/>
      <c r="C120" s="89"/>
      <c r="D120" s="2" t="s">
        <v>14</v>
      </c>
      <c r="E120" s="75"/>
      <c r="F120" s="75"/>
      <c r="G120" s="88"/>
      <c r="H120" s="75"/>
      <c r="I120" s="75"/>
      <c r="J120" s="75"/>
      <c r="K120" s="75"/>
      <c r="L120" s="75"/>
      <c r="M120" s="75"/>
      <c r="N120" s="75"/>
      <c r="O120" s="33"/>
      <c r="P120" s="184"/>
      <c r="Q120" s="184"/>
      <c r="R120" s="184"/>
      <c r="S120" s="184"/>
      <c r="T120" s="184"/>
      <c r="U120" s="184"/>
      <c r="V120" s="184"/>
    </row>
    <row r="121" spans="1:22" ht="13.5" thickBot="1">
      <c r="A121" s="89"/>
      <c r="B121" s="89"/>
      <c r="C121" s="89"/>
      <c r="D121" s="3" t="s">
        <v>15</v>
      </c>
      <c r="E121" s="64"/>
      <c r="F121" s="64"/>
      <c r="G121" s="69"/>
      <c r="H121" s="64"/>
      <c r="I121" s="64"/>
      <c r="J121" s="64"/>
      <c r="K121" s="64"/>
      <c r="L121" s="64"/>
      <c r="M121" s="64"/>
      <c r="N121" s="64"/>
      <c r="O121" s="33"/>
      <c r="P121" s="184"/>
      <c r="Q121" s="184"/>
      <c r="R121" s="184"/>
      <c r="S121" s="184"/>
      <c r="T121" s="184"/>
      <c r="U121" s="184"/>
      <c r="V121" s="184"/>
    </row>
    <row r="122" spans="1:22" ht="12.75">
      <c r="A122" s="89"/>
      <c r="B122" s="89"/>
      <c r="C122" s="89"/>
      <c r="D122" s="73" t="s">
        <v>156</v>
      </c>
      <c r="E122" s="63"/>
      <c r="F122" s="63"/>
      <c r="G122" s="68"/>
      <c r="H122" s="63"/>
      <c r="I122" s="63"/>
      <c r="J122" s="63"/>
      <c r="K122" s="63"/>
      <c r="L122" s="63"/>
      <c r="M122" s="63"/>
      <c r="N122" s="63"/>
      <c r="O122" s="33"/>
      <c r="P122" s="184"/>
      <c r="Q122" s="184"/>
      <c r="R122" s="184"/>
      <c r="S122" s="184"/>
      <c r="T122" s="184"/>
      <c r="U122" s="184"/>
      <c r="V122" s="184"/>
    </row>
    <row r="123" spans="1:22" ht="3" customHeight="1" thickBot="1">
      <c r="A123" s="74"/>
      <c r="B123" s="74"/>
      <c r="C123" s="74"/>
      <c r="D123" s="67"/>
      <c r="E123" s="64"/>
      <c r="F123" s="64"/>
      <c r="G123" s="69"/>
      <c r="H123" s="64"/>
      <c r="I123" s="64"/>
      <c r="J123" s="64"/>
      <c r="K123" s="64"/>
      <c r="L123" s="64"/>
      <c r="M123" s="64"/>
      <c r="N123" s="64"/>
      <c r="O123" s="33"/>
      <c r="P123" s="184"/>
      <c r="Q123" s="184"/>
      <c r="R123" s="184"/>
      <c r="S123" s="184"/>
      <c r="T123" s="184"/>
      <c r="U123" s="184"/>
      <c r="V123" s="184"/>
    </row>
    <row r="124" spans="1:22" ht="13.5" thickBot="1">
      <c r="A124" s="73" t="s">
        <v>54</v>
      </c>
      <c r="B124" s="90" t="s">
        <v>53</v>
      </c>
      <c r="C124" s="63"/>
      <c r="D124" s="3" t="s">
        <v>7</v>
      </c>
      <c r="E124" s="5"/>
      <c r="F124" s="5"/>
      <c r="G124" s="39">
        <f>SUM(G129+G127)</f>
        <v>562</v>
      </c>
      <c r="H124" s="5"/>
      <c r="I124" s="5">
        <v>562</v>
      </c>
      <c r="J124" s="5"/>
      <c r="K124" s="5"/>
      <c r="L124" s="5"/>
      <c r="M124" s="5"/>
      <c r="N124" s="20"/>
      <c r="O124" s="32"/>
      <c r="P124" s="32"/>
      <c r="Q124" s="32"/>
      <c r="R124" s="32"/>
      <c r="S124" s="32"/>
      <c r="T124" s="32"/>
      <c r="U124" s="32"/>
      <c r="V124" s="32"/>
    </row>
    <row r="125" spans="1:22" ht="22.5">
      <c r="A125" s="89"/>
      <c r="B125" s="131"/>
      <c r="C125" s="75"/>
      <c r="D125" s="2" t="s">
        <v>8</v>
      </c>
      <c r="E125" s="63">
        <v>2015</v>
      </c>
      <c r="F125" s="63"/>
      <c r="G125" s="68"/>
      <c r="H125" s="63"/>
      <c r="I125" s="63"/>
      <c r="J125" s="63"/>
      <c r="K125" s="63"/>
      <c r="L125" s="63"/>
      <c r="M125" s="63"/>
      <c r="N125" s="63"/>
      <c r="O125" s="32"/>
      <c r="P125" s="32"/>
      <c r="Q125" s="32"/>
      <c r="R125" s="32"/>
      <c r="S125" s="32"/>
      <c r="T125" s="32"/>
      <c r="U125" s="32"/>
      <c r="V125" s="32"/>
    </row>
    <row r="126" spans="1:14" ht="13.5" thickBot="1">
      <c r="A126" s="89"/>
      <c r="B126" s="131"/>
      <c r="C126" s="75"/>
      <c r="D126" s="3" t="s">
        <v>9</v>
      </c>
      <c r="E126" s="64"/>
      <c r="F126" s="64"/>
      <c r="G126" s="69"/>
      <c r="H126" s="64"/>
      <c r="I126" s="64"/>
      <c r="J126" s="64"/>
      <c r="K126" s="64"/>
      <c r="L126" s="64"/>
      <c r="M126" s="64"/>
      <c r="N126" s="64"/>
    </row>
    <row r="127" spans="1:14" ht="12.75">
      <c r="A127" s="89"/>
      <c r="B127" s="131"/>
      <c r="C127" s="75"/>
      <c r="D127" s="2" t="s">
        <v>10</v>
      </c>
      <c r="E127" s="63"/>
      <c r="F127" s="63"/>
      <c r="G127" s="68">
        <v>56</v>
      </c>
      <c r="H127" s="63"/>
      <c r="I127" s="63">
        <v>56</v>
      </c>
      <c r="J127" s="63"/>
      <c r="K127" s="63"/>
      <c r="L127" s="63"/>
      <c r="M127" s="63"/>
      <c r="N127" s="63"/>
    </row>
    <row r="128" spans="1:14" ht="23.25" thickBot="1">
      <c r="A128" s="89"/>
      <c r="B128" s="131"/>
      <c r="C128" s="75"/>
      <c r="D128" s="3" t="s">
        <v>11</v>
      </c>
      <c r="E128" s="64"/>
      <c r="F128" s="64"/>
      <c r="G128" s="69"/>
      <c r="H128" s="64"/>
      <c r="I128" s="64"/>
      <c r="J128" s="64"/>
      <c r="K128" s="64"/>
      <c r="L128" s="64"/>
      <c r="M128" s="64"/>
      <c r="N128" s="64"/>
    </row>
    <row r="129" spans="1:14" ht="12.75">
      <c r="A129" s="89"/>
      <c r="B129" s="131"/>
      <c r="C129" s="75"/>
      <c r="D129" s="2" t="s">
        <v>12</v>
      </c>
      <c r="E129" s="63"/>
      <c r="F129" s="63"/>
      <c r="G129" s="68">
        <v>506</v>
      </c>
      <c r="H129" s="63"/>
      <c r="I129" s="63">
        <v>506</v>
      </c>
      <c r="J129" s="63"/>
      <c r="K129" s="63"/>
      <c r="L129" s="63"/>
      <c r="M129" s="63"/>
      <c r="N129" s="63"/>
    </row>
    <row r="130" spans="1:14" ht="12.75">
      <c r="A130" s="89"/>
      <c r="B130" s="131"/>
      <c r="C130" s="75"/>
      <c r="D130" s="2" t="s">
        <v>13</v>
      </c>
      <c r="E130" s="75"/>
      <c r="F130" s="75"/>
      <c r="G130" s="88"/>
      <c r="H130" s="75"/>
      <c r="I130" s="75"/>
      <c r="J130" s="75"/>
      <c r="K130" s="75"/>
      <c r="L130" s="75"/>
      <c r="M130" s="75"/>
      <c r="N130" s="75"/>
    </row>
    <row r="131" spans="1:14" ht="22.5">
      <c r="A131" s="89"/>
      <c r="B131" s="131"/>
      <c r="C131" s="75"/>
      <c r="D131" s="2" t="s">
        <v>14</v>
      </c>
      <c r="E131" s="75"/>
      <c r="F131" s="75"/>
      <c r="G131" s="88"/>
      <c r="H131" s="75"/>
      <c r="I131" s="75"/>
      <c r="J131" s="75"/>
      <c r="K131" s="75"/>
      <c r="L131" s="75"/>
      <c r="M131" s="75"/>
      <c r="N131" s="75"/>
    </row>
    <row r="132" spans="1:14" ht="13.5" thickBot="1">
      <c r="A132" s="89"/>
      <c r="B132" s="131"/>
      <c r="C132" s="75"/>
      <c r="D132" s="3" t="s">
        <v>15</v>
      </c>
      <c r="E132" s="64"/>
      <c r="F132" s="64"/>
      <c r="G132" s="69"/>
      <c r="H132" s="64"/>
      <c r="I132" s="64"/>
      <c r="J132" s="64"/>
      <c r="K132" s="64"/>
      <c r="L132" s="64"/>
      <c r="M132" s="64"/>
      <c r="N132" s="64"/>
    </row>
    <row r="133" spans="1:14" ht="12.75">
      <c r="A133" s="89"/>
      <c r="B133" s="131"/>
      <c r="C133" s="75"/>
      <c r="D133" s="73" t="s">
        <v>156</v>
      </c>
      <c r="E133" s="63"/>
      <c r="F133" s="63"/>
      <c r="G133" s="68"/>
      <c r="H133" s="63"/>
      <c r="I133" s="63"/>
      <c r="J133" s="63"/>
      <c r="K133" s="63"/>
      <c r="L133" s="63"/>
      <c r="M133" s="63"/>
      <c r="N133" s="63"/>
    </row>
    <row r="134" spans="1:14" ht="10.5" customHeight="1" thickBot="1">
      <c r="A134" s="74"/>
      <c r="B134" s="132"/>
      <c r="C134" s="64"/>
      <c r="D134" s="67"/>
      <c r="E134" s="64"/>
      <c r="F134" s="64"/>
      <c r="G134" s="69"/>
      <c r="H134" s="64"/>
      <c r="I134" s="64"/>
      <c r="J134" s="64"/>
      <c r="K134" s="64"/>
      <c r="L134" s="64"/>
      <c r="M134" s="64"/>
      <c r="N134" s="64"/>
    </row>
    <row r="135" spans="1:14" ht="13.5" thickBot="1">
      <c r="A135" s="138" t="s">
        <v>55</v>
      </c>
      <c r="B135" s="73" t="s">
        <v>57</v>
      </c>
      <c r="C135" s="63"/>
      <c r="D135" s="3" t="s">
        <v>7</v>
      </c>
      <c r="E135" s="5"/>
      <c r="F135" s="5"/>
      <c r="G135" s="39">
        <f>SUM(G138+G140)</f>
        <v>5760</v>
      </c>
      <c r="H135" s="5"/>
      <c r="I135" s="5">
        <v>5760</v>
      </c>
      <c r="J135" s="5"/>
      <c r="K135" s="5"/>
      <c r="L135" s="5"/>
      <c r="M135" s="5"/>
      <c r="N135" s="5"/>
    </row>
    <row r="136" spans="1:14" ht="16.5" customHeight="1">
      <c r="A136" s="133"/>
      <c r="B136" s="89"/>
      <c r="C136" s="75"/>
      <c r="D136" s="26" t="s">
        <v>8</v>
      </c>
      <c r="E136" s="63"/>
      <c r="F136" s="135"/>
      <c r="G136" s="68"/>
      <c r="H136" s="63"/>
      <c r="I136" s="135"/>
      <c r="J136" s="103"/>
      <c r="K136" s="135"/>
      <c r="L136" s="135"/>
      <c r="M136" s="135"/>
      <c r="N136" s="139"/>
    </row>
    <row r="137" spans="1:14" ht="13.5" customHeight="1" hidden="1">
      <c r="A137" s="133"/>
      <c r="B137" s="89"/>
      <c r="C137" s="75"/>
      <c r="D137" s="27" t="s">
        <v>9</v>
      </c>
      <c r="E137" s="64"/>
      <c r="F137" s="136"/>
      <c r="G137" s="69"/>
      <c r="H137" s="75"/>
      <c r="I137" s="136"/>
      <c r="J137" s="104"/>
      <c r="K137" s="136"/>
      <c r="L137" s="136"/>
      <c r="M137" s="136"/>
      <c r="N137" s="140"/>
    </row>
    <row r="138" spans="1:14" ht="12.75" customHeight="1" hidden="1">
      <c r="A138" s="133"/>
      <c r="B138" s="89"/>
      <c r="C138" s="75"/>
      <c r="D138" s="2" t="s">
        <v>10</v>
      </c>
      <c r="E138" s="63">
        <v>2015</v>
      </c>
      <c r="F138" s="103"/>
      <c r="G138" s="68">
        <v>576</v>
      </c>
      <c r="H138" s="66"/>
      <c r="I138" s="63">
        <v>576</v>
      </c>
      <c r="J138" s="63"/>
      <c r="K138" s="63"/>
      <c r="L138" s="63"/>
      <c r="M138" s="63"/>
      <c r="N138" s="63"/>
    </row>
    <row r="139" spans="1:14" ht="23.25" thickBot="1">
      <c r="A139" s="133"/>
      <c r="B139" s="89"/>
      <c r="C139" s="75"/>
      <c r="D139" s="3" t="s">
        <v>11</v>
      </c>
      <c r="E139" s="64"/>
      <c r="F139" s="104"/>
      <c r="G139" s="69"/>
      <c r="H139" s="67"/>
      <c r="I139" s="64"/>
      <c r="J139" s="64"/>
      <c r="K139" s="64"/>
      <c r="L139" s="64"/>
      <c r="M139" s="64"/>
      <c r="N139" s="64"/>
    </row>
    <row r="140" spans="1:14" ht="12.75">
      <c r="A140" s="133"/>
      <c r="B140" s="89"/>
      <c r="C140" s="75"/>
      <c r="D140" s="2" t="s">
        <v>12</v>
      </c>
      <c r="E140" s="63"/>
      <c r="F140" s="63"/>
      <c r="G140" s="68">
        <v>5184</v>
      </c>
      <c r="H140" s="63"/>
      <c r="I140" s="63">
        <v>5184</v>
      </c>
      <c r="J140" s="63"/>
      <c r="K140" s="63"/>
      <c r="L140" s="63"/>
      <c r="M140" s="63"/>
      <c r="N140" s="63"/>
    </row>
    <row r="141" spans="1:14" ht="12.75">
      <c r="A141" s="133"/>
      <c r="B141" s="89"/>
      <c r="C141" s="75"/>
      <c r="D141" s="2" t="s">
        <v>13</v>
      </c>
      <c r="E141" s="75"/>
      <c r="F141" s="75"/>
      <c r="G141" s="88"/>
      <c r="H141" s="75"/>
      <c r="I141" s="75"/>
      <c r="J141" s="75"/>
      <c r="K141" s="75"/>
      <c r="L141" s="75"/>
      <c r="M141" s="75"/>
      <c r="N141" s="75"/>
    </row>
    <row r="142" spans="1:14" ht="22.5">
      <c r="A142" s="133"/>
      <c r="B142" s="89"/>
      <c r="C142" s="75"/>
      <c r="D142" s="2" t="s">
        <v>14</v>
      </c>
      <c r="E142" s="75"/>
      <c r="F142" s="75"/>
      <c r="G142" s="88"/>
      <c r="H142" s="75"/>
      <c r="I142" s="75"/>
      <c r="J142" s="75"/>
      <c r="K142" s="75"/>
      <c r="L142" s="75"/>
      <c r="M142" s="75"/>
      <c r="N142" s="75"/>
    </row>
    <row r="143" spans="1:14" ht="13.5" thickBot="1">
      <c r="A143" s="133"/>
      <c r="B143" s="89"/>
      <c r="C143" s="75"/>
      <c r="D143" s="3" t="s">
        <v>15</v>
      </c>
      <c r="E143" s="64"/>
      <c r="F143" s="64"/>
      <c r="G143" s="69"/>
      <c r="H143" s="64"/>
      <c r="I143" s="64"/>
      <c r="J143" s="64"/>
      <c r="K143" s="64"/>
      <c r="L143" s="64"/>
      <c r="M143" s="64"/>
      <c r="N143" s="64"/>
    </row>
    <row r="144" spans="1:14" ht="12.75">
      <c r="A144" s="133"/>
      <c r="B144" s="89"/>
      <c r="C144" s="75"/>
      <c r="D144" s="73" t="s">
        <v>156</v>
      </c>
      <c r="E144" s="63"/>
      <c r="F144" s="63"/>
      <c r="G144" s="68"/>
      <c r="H144" s="63"/>
      <c r="I144" s="63"/>
      <c r="J144" s="63"/>
      <c r="K144" s="63"/>
      <c r="L144" s="63"/>
      <c r="M144" s="63"/>
      <c r="N144" s="63"/>
    </row>
    <row r="145" spans="1:14" ht="13.5" thickBot="1">
      <c r="A145" s="134"/>
      <c r="B145" s="74"/>
      <c r="C145" s="64"/>
      <c r="D145" s="67"/>
      <c r="E145" s="64"/>
      <c r="F145" s="64"/>
      <c r="G145" s="69"/>
      <c r="H145" s="64"/>
      <c r="I145" s="64"/>
      <c r="J145" s="64"/>
      <c r="K145" s="64"/>
      <c r="L145" s="64"/>
      <c r="M145" s="64"/>
      <c r="N145" s="64"/>
    </row>
    <row r="146" spans="1:14" ht="13.5" thickBot="1">
      <c r="A146" s="138" t="s">
        <v>63</v>
      </c>
      <c r="B146" s="73" t="s">
        <v>56</v>
      </c>
      <c r="C146" s="63"/>
      <c r="D146" s="3" t="s">
        <v>7</v>
      </c>
      <c r="E146" s="5"/>
      <c r="F146" s="5"/>
      <c r="G146" s="39">
        <f>SUM(G151+G149)</f>
        <v>4320</v>
      </c>
      <c r="H146" s="5"/>
      <c r="I146" s="5">
        <v>4320</v>
      </c>
      <c r="J146" s="5"/>
      <c r="K146" s="5"/>
      <c r="L146" s="5"/>
      <c r="M146" s="5"/>
      <c r="N146" s="5"/>
    </row>
    <row r="147" spans="1:14" ht="16.5" customHeight="1">
      <c r="A147" s="133"/>
      <c r="B147" s="89"/>
      <c r="C147" s="75"/>
      <c r="D147" s="26" t="s">
        <v>8</v>
      </c>
      <c r="E147" s="135"/>
      <c r="F147" s="135"/>
      <c r="G147" s="68"/>
      <c r="H147" s="135"/>
      <c r="I147" s="63"/>
      <c r="J147" s="63"/>
      <c r="K147" s="63"/>
      <c r="L147" s="63"/>
      <c r="M147" s="63"/>
      <c r="N147" s="139"/>
    </row>
    <row r="148" spans="1:14" ht="13.5" hidden="1" thickBot="1">
      <c r="A148" s="133"/>
      <c r="B148" s="89"/>
      <c r="C148" s="75"/>
      <c r="D148" s="27" t="s">
        <v>9</v>
      </c>
      <c r="E148" s="136"/>
      <c r="F148" s="136"/>
      <c r="G148" s="69"/>
      <c r="H148" s="136"/>
      <c r="I148" s="64"/>
      <c r="J148" s="64"/>
      <c r="K148" s="64"/>
      <c r="L148" s="64"/>
      <c r="M148" s="64"/>
      <c r="N148" s="140"/>
    </row>
    <row r="149" spans="1:14" ht="12.75" hidden="1">
      <c r="A149" s="133"/>
      <c r="B149" s="89"/>
      <c r="C149" s="75"/>
      <c r="D149" s="2" t="s">
        <v>10</v>
      </c>
      <c r="E149" s="63">
        <v>2015</v>
      </c>
      <c r="F149" s="103"/>
      <c r="G149" s="68">
        <v>432</v>
      </c>
      <c r="H149" s="135"/>
      <c r="I149" s="63">
        <v>432</v>
      </c>
      <c r="J149" s="63"/>
      <c r="K149" s="63"/>
      <c r="L149" s="63"/>
      <c r="M149" s="63"/>
      <c r="N149" s="139"/>
    </row>
    <row r="150" spans="1:14" ht="23.25" thickBot="1">
      <c r="A150" s="133"/>
      <c r="B150" s="89"/>
      <c r="C150" s="75"/>
      <c r="D150" s="3" t="s">
        <v>11</v>
      </c>
      <c r="E150" s="64"/>
      <c r="F150" s="104"/>
      <c r="G150" s="69"/>
      <c r="H150" s="136"/>
      <c r="I150" s="64"/>
      <c r="J150" s="64"/>
      <c r="K150" s="64"/>
      <c r="L150" s="64"/>
      <c r="M150" s="64"/>
      <c r="N150" s="140"/>
    </row>
    <row r="151" spans="1:14" ht="12.75">
      <c r="A151" s="133"/>
      <c r="B151" s="89"/>
      <c r="C151" s="75"/>
      <c r="D151" s="2" t="s">
        <v>12</v>
      </c>
      <c r="E151" s="63"/>
      <c r="F151" s="63"/>
      <c r="G151" s="68">
        <v>3888</v>
      </c>
      <c r="H151" s="63"/>
      <c r="I151" s="63">
        <v>3888</v>
      </c>
      <c r="J151" s="63"/>
      <c r="K151" s="63"/>
      <c r="L151" s="63"/>
      <c r="M151" s="63"/>
      <c r="N151" s="63"/>
    </row>
    <row r="152" spans="1:14" ht="12.75">
      <c r="A152" s="133"/>
      <c r="B152" s="89"/>
      <c r="C152" s="75"/>
      <c r="D152" s="2" t="s">
        <v>13</v>
      </c>
      <c r="E152" s="75"/>
      <c r="F152" s="75"/>
      <c r="G152" s="88"/>
      <c r="H152" s="75"/>
      <c r="I152" s="75"/>
      <c r="J152" s="75"/>
      <c r="K152" s="75"/>
      <c r="L152" s="75"/>
      <c r="M152" s="75"/>
      <c r="N152" s="75"/>
    </row>
    <row r="153" spans="1:14" ht="22.5">
      <c r="A153" s="133"/>
      <c r="B153" s="89"/>
      <c r="C153" s="75"/>
      <c r="D153" s="2" t="s">
        <v>14</v>
      </c>
      <c r="E153" s="75"/>
      <c r="F153" s="75"/>
      <c r="G153" s="88"/>
      <c r="H153" s="75"/>
      <c r="I153" s="75"/>
      <c r="J153" s="75"/>
      <c r="K153" s="75"/>
      <c r="L153" s="75"/>
      <c r="M153" s="75"/>
      <c r="N153" s="75"/>
    </row>
    <row r="154" spans="1:14" ht="13.5" thickBot="1">
      <c r="A154" s="133"/>
      <c r="B154" s="89"/>
      <c r="C154" s="75"/>
      <c r="D154" s="3" t="s">
        <v>15</v>
      </c>
      <c r="E154" s="64"/>
      <c r="F154" s="64"/>
      <c r="G154" s="69"/>
      <c r="H154" s="64"/>
      <c r="I154" s="64"/>
      <c r="J154" s="64"/>
      <c r="K154" s="64"/>
      <c r="L154" s="64"/>
      <c r="M154" s="64"/>
      <c r="N154" s="64"/>
    </row>
    <row r="155" spans="1:14" ht="22.5">
      <c r="A155" s="133"/>
      <c r="B155" s="89"/>
      <c r="C155" s="75"/>
      <c r="D155" s="2" t="s">
        <v>156</v>
      </c>
      <c r="E155" s="63"/>
      <c r="F155" s="63"/>
      <c r="G155" s="68"/>
      <c r="H155" s="63"/>
      <c r="I155" s="63"/>
      <c r="J155" s="63"/>
      <c r="K155" s="63"/>
      <c r="L155" s="63"/>
      <c r="M155" s="63"/>
      <c r="N155" s="63"/>
    </row>
    <row r="156" spans="1:14" ht="0.75" customHeight="1" thickBot="1">
      <c r="A156" s="134"/>
      <c r="B156" s="74"/>
      <c r="C156" s="64"/>
      <c r="D156" s="3" t="s">
        <v>16</v>
      </c>
      <c r="E156" s="64"/>
      <c r="F156" s="64"/>
      <c r="G156" s="69"/>
      <c r="H156" s="64"/>
      <c r="I156" s="64"/>
      <c r="J156" s="64"/>
      <c r="K156" s="64"/>
      <c r="L156" s="64"/>
      <c r="M156" s="64"/>
      <c r="N156" s="64"/>
    </row>
    <row r="157" spans="1:14" ht="13.5" thickBot="1">
      <c r="A157" s="137" t="s">
        <v>104</v>
      </c>
      <c r="B157" s="90" t="s">
        <v>58</v>
      </c>
      <c r="C157" s="63"/>
      <c r="D157" s="3" t="s">
        <v>7</v>
      </c>
      <c r="E157" s="5"/>
      <c r="F157" s="5"/>
      <c r="G157" s="39">
        <f>SUM(G160+G162)</f>
        <v>1200</v>
      </c>
      <c r="H157" s="5"/>
      <c r="I157" s="5">
        <v>1200</v>
      </c>
      <c r="J157" s="5"/>
      <c r="K157" s="5"/>
      <c r="L157" s="5"/>
      <c r="M157" s="5"/>
      <c r="N157" s="5"/>
    </row>
    <row r="158" spans="1:14" ht="22.5">
      <c r="A158" s="133"/>
      <c r="B158" s="131"/>
      <c r="C158" s="75"/>
      <c r="D158" s="2" t="s">
        <v>8</v>
      </c>
      <c r="E158" s="63"/>
      <c r="F158" s="63"/>
      <c r="G158" s="68"/>
      <c r="H158" s="63"/>
      <c r="I158" s="63"/>
      <c r="J158" s="63"/>
      <c r="K158" s="63"/>
      <c r="L158" s="63"/>
      <c r="M158" s="63"/>
      <c r="N158" s="63"/>
    </row>
    <row r="159" spans="1:14" ht="13.5" thickBot="1">
      <c r="A159" s="133"/>
      <c r="B159" s="131"/>
      <c r="C159" s="75"/>
      <c r="D159" s="3" t="s">
        <v>9</v>
      </c>
      <c r="E159" s="64"/>
      <c r="F159" s="64"/>
      <c r="G159" s="69"/>
      <c r="H159" s="64"/>
      <c r="I159" s="64"/>
      <c r="J159" s="64"/>
      <c r="K159" s="64"/>
      <c r="L159" s="64"/>
      <c r="M159" s="64"/>
      <c r="N159" s="64"/>
    </row>
    <row r="160" spans="1:14" ht="12.75">
      <c r="A160" s="133"/>
      <c r="B160" s="131"/>
      <c r="C160" s="75"/>
      <c r="D160" s="2" t="s">
        <v>10</v>
      </c>
      <c r="E160" s="63">
        <v>2015</v>
      </c>
      <c r="F160" s="63"/>
      <c r="G160" s="68">
        <v>120</v>
      </c>
      <c r="H160" s="63"/>
      <c r="I160" s="63">
        <v>120</v>
      </c>
      <c r="J160" s="63"/>
      <c r="K160" s="63"/>
      <c r="L160" s="63"/>
      <c r="M160" s="63"/>
      <c r="N160" s="63"/>
    </row>
    <row r="161" spans="1:14" ht="23.25" thickBot="1">
      <c r="A161" s="133"/>
      <c r="B161" s="131"/>
      <c r="C161" s="75"/>
      <c r="D161" s="3" t="s">
        <v>11</v>
      </c>
      <c r="E161" s="64"/>
      <c r="F161" s="64"/>
      <c r="G161" s="69"/>
      <c r="H161" s="64"/>
      <c r="I161" s="64"/>
      <c r="J161" s="64"/>
      <c r="K161" s="64"/>
      <c r="L161" s="64"/>
      <c r="M161" s="64"/>
      <c r="N161" s="64"/>
    </row>
    <row r="162" spans="1:14" ht="12.75">
      <c r="A162" s="133"/>
      <c r="B162" s="131"/>
      <c r="C162" s="75"/>
      <c r="D162" s="2" t="s">
        <v>12</v>
      </c>
      <c r="E162" s="63"/>
      <c r="F162" s="63"/>
      <c r="G162" s="68">
        <v>1080</v>
      </c>
      <c r="H162" s="63"/>
      <c r="I162" s="63">
        <v>1080</v>
      </c>
      <c r="J162" s="63"/>
      <c r="K162" s="63"/>
      <c r="L162" s="63"/>
      <c r="M162" s="63"/>
      <c r="N162" s="63"/>
    </row>
    <row r="163" spans="1:14" ht="12.75">
      <c r="A163" s="133"/>
      <c r="B163" s="131"/>
      <c r="C163" s="75"/>
      <c r="D163" s="2" t="s">
        <v>13</v>
      </c>
      <c r="E163" s="75"/>
      <c r="F163" s="75"/>
      <c r="G163" s="88"/>
      <c r="H163" s="75"/>
      <c r="I163" s="75"/>
      <c r="J163" s="75"/>
      <c r="K163" s="75"/>
      <c r="L163" s="75"/>
      <c r="M163" s="75"/>
      <c r="N163" s="75"/>
    </row>
    <row r="164" spans="1:14" ht="22.5">
      <c r="A164" s="133"/>
      <c r="B164" s="131"/>
      <c r="C164" s="75"/>
      <c r="D164" s="2" t="s">
        <v>14</v>
      </c>
      <c r="E164" s="75"/>
      <c r="F164" s="75"/>
      <c r="G164" s="88"/>
      <c r="H164" s="75"/>
      <c r="I164" s="75"/>
      <c r="J164" s="75"/>
      <c r="K164" s="75"/>
      <c r="L164" s="75"/>
      <c r="M164" s="75"/>
      <c r="N164" s="75"/>
    </row>
    <row r="165" spans="1:14" ht="13.5" thickBot="1">
      <c r="A165" s="133"/>
      <c r="B165" s="131"/>
      <c r="C165" s="75"/>
      <c r="D165" s="3" t="s">
        <v>15</v>
      </c>
      <c r="E165" s="64"/>
      <c r="F165" s="64"/>
      <c r="G165" s="69"/>
      <c r="H165" s="64"/>
      <c r="I165" s="64"/>
      <c r="J165" s="64"/>
      <c r="K165" s="64"/>
      <c r="L165" s="64"/>
      <c r="M165" s="64"/>
      <c r="N165" s="64"/>
    </row>
    <row r="166" spans="1:14" ht="12.75">
      <c r="A166" s="133"/>
      <c r="B166" s="131"/>
      <c r="C166" s="75"/>
      <c r="D166" s="73" t="s">
        <v>156</v>
      </c>
      <c r="E166" s="63"/>
      <c r="F166" s="63"/>
      <c r="G166" s="68"/>
      <c r="H166" s="63"/>
      <c r="I166" s="63"/>
      <c r="J166" s="63"/>
      <c r="K166" s="63"/>
      <c r="L166" s="63"/>
      <c r="M166" s="63"/>
      <c r="N166" s="63"/>
    </row>
    <row r="167" spans="1:14" ht="8.25" customHeight="1" thickBot="1">
      <c r="A167" s="134"/>
      <c r="B167" s="132"/>
      <c r="C167" s="64"/>
      <c r="D167" s="67"/>
      <c r="E167" s="64"/>
      <c r="F167" s="64"/>
      <c r="G167" s="69"/>
      <c r="H167" s="64"/>
      <c r="I167" s="64"/>
      <c r="J167" s="64"/>
      <c r="K167" s="64"/>
      <c r="L167" s="64"/>
      <c r="M167" s="64"/>
      <c r="N167" s="64"/>
    </row>
    <row r="168" spans="1:14" ht="13.5" thickBot="1">
      <c r="A168" s="120" t="s">
        <v>105</v>
      </c>
      <c r="B168" s="90" t="s">
        <v>50</v>
      </c>
      <c r="C168" s="63"/>
      <c r="D168" s="3" t="s">
        <v>7</v>
      </c>
      <c r="E168" s="5"/>
      <c r="F168" s="5"/>
      <c r="G168" s="39">
        <f>SUM(G171+G173)</f>
        <v>960</v>
      </c>
      <c r="H168" s="5"/>
      <c r="I168" s="5"/>
      <c r="J168" s="5">
        <v>960</v>
      </c>
      <c r="K168" s="5"/>
      <c r="L168" s="5"/>
      <c r="M168" s="5"/>
      <c r="N168" s="5"/>
    </row>
    <row r="169" spans="1:14" ht="22.5">
      <c r="A169" s="133"/>
      <c r="B169" s="131"/>
      <c r="C169" s="75"/>
      <c r="D169" s="2" t="s">
        <v>8</v>
      </c>
      <c r="E169" s="63">
        <v>2016</v>
      </c>
      <c r="F169" s="63"/>
      <c r="G169" s="68"/>
      <c r="H169" s="63"/>
      <c r="I169" s="63"/>
      <c r="J169" s="63"/>
      <c r="K169" s="63"/>
      <c r="L169" s="63"/>
      <c r="M169" s="63"/>
      <c r="N169" s="63"/>
    </row>
    <row r="170" spans="1:14" ht="13.5" thickBot="1">
      <c r="A170" s="133"/>
      <c r="B170" s="131"/>
      <c r="C170" s="75"/>
      <c r="D170" s="3" t="s">
        <v>9</v>
      </c>
      <c r="E170" s="64"/>
      <c r="F170" s="64"/>
      <c r="G170" s="69"/>
      <c r="H170" s="64"/>
      <c r="I170" s="64"/>
      <c r="J170" s="64"/>
      <c r="K170" s="64"/>
      <c r="L170" s="64"/>
      <c r="M170" s="64"/>
      <c r="N170" s="64"/>
    </row>
    <row r="171" spans="1:14" ht="12.75">
      <c r="A171" s="133"/>
      <c r="B171" s="131"/>
      <c r="C171" s="75"/>
      <c r="D171" s="2" t="s">
        <v>10</v>
      </c>
      <c r="E171" s="63"/>
      <c r="F171" s="63"/>
      <c r="G171" s="68">
        <v>960</v>
      </c>
      <c r="H171" s="63"/>
      <c r="I171" s="63"/>
      <c r="J171" s="63">
        <v>960</v>
      </c>
      <c r="K171" s="63"/>
      <c r="L171" s="63"/>
      <c r="M171" s="63"/>
      <c r="N171" s="63"/>
    </row>
    <row r="172" spans="1:14" ht="23.25" thickBot="1">
      <c r="A172" s="133"/>
      <c r="B172" s="131"/>
      <c r="C172" s="75"/>
      <c r="D172" s="3" t="s">
        <v>11</v>
      </c>
      <c r="E172" s="64"/>
      <c r="F172" s="64"/>
      <c r="G172" s="69"/>
      <c r="H172" s="64"/>
      <c r="I172" s="64"/>
      <c r="J172" s="64"/>
      <c r="K172" s="64"/>
      <c r="L172" s="64"/>
      <c r="M172" s="64"/>
      <c r="N172" s="64"/>
    </row>
    <row r="173" spans="1:14" ht="12.75">
      <c r="A173" s="133"/>
      <c r="B173" s="131"/>
      <c r="C173" s="75"/>
      <c r="D173" s="2" t="s">
        <v>12</v>
      </c>
      <c r="E173" s="63"/>
      <c r="F173" s="63"/>
      <c r="G173" s="68"/>
      <c r="H173" s="63"/>
      <c r="I173" s="63"/>
      <c r="J173" s="63"/>
      <c r="K173" s="63"/>
      <c r="L173" s="63"/>
      <c r="M173" s="63"/>
      <c r="N173" s="63"/>
    </row>
    <row r="174" spans="1:14" ht="12.75">
      <c r="A174" s="133"/>
      <c r="B174" s="131"/>
      <c r="C174" s="75"/>
      <c r="D174" s="2" t="s">
        <v>13</v>
      </c>
      <c r="E174" s="75"/>
      <c r="F174" s="75"/>
      <c r="G174" s="88"/>
      <c r="H174" s="75"/>
      <c r="I174" s="75"/>
      <c r="J174" s="75"/>
      <c r="K174" s="75"/>
      <c r="L174" s="75"/>
      <c r="M174" s="75"/>
      <c r="N174" s="75"/>
    </row>
    <row r="175" spans="1:14" ht="22.5">
      <c r="A175" s="133"/>
      <c r="B175" s="131"/>
      <c r="C175" s="75"/>
      <c r="D175" s="2" t="s">
        <v>14</v>
      </c>
      <c r="E175" s="75"/>
      <c r="F175" s="75"/>
      <c r="G175" s="88"/>
      <c r="H175" s="75"/>
      <c r="I175" s="75"/>
      <c r="J175" s="75"/>
      <c r="K175" s="75"/>
      <c r="L175" s="75"/>
      <c r="M175" s="75"/>
      <c r="N175" s="75"/>
    </row>
    <row r="176" spans="1:14" ht="13.5" thickBot="1">
      <c r="A176" s="133"/>
      <c r="B176" s="131"/>
      <c r="C176" s="75"/>
      <c r="D176" s="3" t="s">
        <v>15</v>
      </c>
      <c r="E176" s="64"/>
      <c r="F176" s="64"/>
      <c r="G176" s="69"/>
      <c r="H176" s="64"/>
      <c r="I176" s="64"/>
      <c r="J176" s="64"/>
      <c r="K176" s="64"/>
      <c r="L176" s="64"/>
      <c r="M176" s="64"/>
      <c r="N176" s="64"/>
    </row>
    <row r="177" spans="1:14" ht="12.75">
      <c r="A177" s="133"/>
      <c r="B177" s="131"/>
      <c r="C177" s="75"/>
      <c r="D177" s="73" t="s">
        <v>156</v>
      </c>
      <c r="E177" s="63"/>
      <c r="F177" s="63"/>
      <c r="G177" s="68"/>
      <c r="H177" s="63"/>
      <c r="I177" s="63"/>
      <c r="J177" s="63"/>
      <c r="K177" s="63"/>
      <c r="L177" s="63"/>
      <c r="M177" s="63"/>
      <c r="N177" s="63"/>
    </row>
    <row r="178" spans="1:14" ht="13.5" thickBot="1">
      <c r="A178" s="134"/>
      <c r="B178" s="132"/>
      <c r="C178" s="64"/>
      <c r="D178" s="67"/>
      <c r="E178" s="64"/>
      <c r="F178" s="64"/>
      <c r="G178" s="69"/>
      <c r="H178" s="64"/>
      <c r="I178" s="64"/>
      <c r="J178" s="64"/>
      <c r="K178" s="64"/>
      <c r="L178" s="64"/>
      <c r="M178" s="64"/>
      <c r="N178" s="64"/>
    </row>
    <row r="179" spans="1:14" ht="13.5" thickBot="1">
      <c r="A179" s="120" t="s">
        <v>106</v>
      </c>
      <c r="B179" s="90" t="s">
        <v>59</v>
      </c>
      <c r="C179" s="63"/>
      <c r="D179" s="3" t="s">
        <v>7</v>
      </c>
      <c r="E179" s="5"/>
      <c r="F179" s="5"/>
      <c r="G179" s="39">
        <f>SUM(G182+G184)</f>
        <v>2779</v>
      </c>
      <c r="H179" s="5"/>
      <c r="I179" s="5"/>
      <c r="J179" s="5">
        <v>2779</v>
      </c>
      <c r="K179" s="5"/>
      <c r="L179" s="5"/>
      <c r="M179" s="5"/>
      <c r="N179" s="5"/>
    </row>
    <row r="180" spans="1:14" ht="22.5">
      <c r="A180" s="89"/>
      <c r="B180" s="131"/>
      <c r="C180" s="75"/>
      <c r="D180" s="2" t="s">
        <v>8</v>
      </c>
      <c r="E180" s="63">
        <v>2016</v>
      </c>
      <c r="F180" s="63"/>
      <c r="G180" s="68"/>
      <c r="H180" s="63"/>
      <c r="I180" s="63"/>
      <c r="J180" s="63"/>
      <c r="K180" s="63"/>
      <c r="L180" s="63"/>
      <c r="M180" s="63"/>
      <c r="N180" s="63"/>
    </row>
    <row r="181" spans="1:14" ht="13.5" thickBot="1">
      <c r="A181" s="89"/>
      <c r="B181" s="131"/>
      <c r="C181" s="75"/>
      <c r="D181" s="3" t="s">
        <v>9</v>
      </c>
      <c r="E181" s="64"/>
      <c r="F181" s="64"/>
      <c r="G181" s="69"/>
      <c r="H181" s="64"/>
      <c r="I181" s="64"/>
      <c r="J181" s="64"/>
      <c r="K181" s="64"/>
      <c r="L181" s="64"/>
      <c r="M181" s="64"/>
      <c r="N181" s="64"/>
    </row>
    <row r="182" spans="1:14" ht="12.75">
      <c r="A182" s="89"/>
      <c r="B182" s="131"/>
      <c r="C182" s="75"/>
      <c r="D182" s="2" t="s">
        <v>10</v>
      </c>
      <c r="E182" s="63"/>
      <c r="F182" s="63"/>
      <c r="G182" s="68">
        <v>2779</v>
      </c>
      <c r="H182" s="63"/>
      <c r="I182" s="63"/>
      <c r="J182" s="63">
        <v>2779</v>
      </c>
      <c r="K182" s="63"/>
      <c r="L182" s="63"/>
      <c r="M182" s="63"/>
      <c r="N182" s="63"/>
    </row>
    <row r="183" spans="1:14" ht="23.25" thickBot="1">
      <c r="A183" s="89"/>
      <c r="B183" s="131"/>
      <c r="C183" s="75"/>
      <c r="D183" s="3" t="s">
        <v>11</v>
      </c>
      <c r="E183" s="64"/>
      <c r="F183" s="64"/>
      <c r="G183" s="69"/>
      <c r="H183" s="64"/>
      <c r="I183" s="64"/>
      <c r="J183" s="64"/>
      <c r="K183" s="64"/>
      <c r="L183" s="64"/>
      <c r="M183" s="64"/>
      <c r="N183" s="64"/>
    </row>
    <row r="184" spans="1:14" ht="12.75">
      <c r="A184" s="89"/>
      <c r="B184" s="131"/>
      <c r="C184" s="75"/>
      <c r="D184" s="2" t="s">
        <v>12</v>
      </c>
      <c r="E184" s="63"/>
      <c r="F184" s="63"/>
      <c r="G184" s="68"/>
      <c r="H184" s="63"/>
      <c r="I184" s="63"/>
      <c r="J184" s="63"/>
      <c r="K184" s="63"/>
      <c r="L184" s="63"/>
      <c r="M184" s="63"/>
      <c r="N184" s="63"/>
    </row>
    <row r="185" spans="1:14" ht="12.75">
      <c r="A185" s="89"/>
      <c r="B185" s="131"/>
      <c r="C185" s="75"/>
      <c r="D185" s="2" t="s">
        <v>13</v>
      </c>
      <c r="E185" s="75"/>
      <c r="F185" s="75"/>
      <c r="G185" s="88"/>
      <c r="H185" s="75"/>
      <c r="I185" s="75"/>
      <c r="J185" s="75"/>
      <c r="K185" s="75"/>
      <c r="L185" s="75"/>
      <c r="M185" s="75"/>
      <c r="N185" s="75"/>
    </row>
    <row r="186" spans="1:14" ht="22.5">
      <c r="A186" s="89"/>
      <c r="B186" s="131"/>
      <c r="C186" s="75"/>
      <c r="D186" s="2" t="s">
        <v>14</v>
      </c>
      <c r="E186" s="75"/>
      <c r="F186" s="75"/>
      <c r="G186" s="88"/>
      <c r="H186" s="75"/>
      <c r="I186" s="75"/>
      <c r="J186" s="75"/>
      <c r="K186" s="75"/>
      <c r="L186" s="75"/>
      <c r="M186" s="75"/>
      <c r="N186" s="75"/>
    </row>
    <row r="187" spans="1:14" ht="13.5" thickBot="1">
      <c r="A187" s="89"/>
      <c r="B187" s="131"/>
      <c r="C187" s="75"/>
      <c r="D187" s="3" t="s">
        <v>15</v>
      </c>
      <c r="E187" s="64"/>
      <c r="F187" s="64"/>
      <c r="G187" s="69"/>
      <c r="H187" s="64"/>
      <c r="I187" s="64"/>
      <c r="J187" s="64"/>
      <c r="K187" s="64"/>
      <c r="L187" s="64"/>
      <c r="M187" s="64"/>
      <c r="N187" s="64"/>
    </row>
    <row r="188" spans="1:14" ht="12.75">
      <c r="A188" s="89"/>
      <c r="B188" s="131"/>
      <c r="C188" s="75"/>
      <c r="D188" s="73" t="s">
        <v>156</v>
      </c>
      <c r="E188" s="63"/>
      <c r="F188" s="63"/>
      <c r="G188" s="68"/>
      <c r="H188" s="63"/>
      <c r="I188" s="63"/>
      <c r="J188" s="63"/>
      <c r="K188" s="63"/>
      <c r="L188" s="63"/>
      <c r="M188" s="63"/>
      <c r="N188" s="63"/>
    </row>
    <row r="189" spans="1:14" ht="12" customHeight="1" thickBot="1">
      <c r="A189" s="74"/>
      <c r="B189" s="132"/>
      <c r="C189" s="64"/>
      <c r="D189" s="67"/>
      <c r="E189" s="64"/>
      <c r="F189" s="64"/>
      <c r="G189" s="69"/>
      <c r="H189" s="64"/>
      <c r="I189" s="64"/>
      <c r="J189" s="64"/>
      <c r="K189" s="64"/>
      <c r="L189" s="64"/>
      <c r="M189" s="64"/>
      <c r="N189" s="64"/>
    </row>
    <row r="190" spans="1:14" ht="13.5" thickBot="1">
      <c r="A190" s="73" t="s">
        <v>107</v>
      </c>
      <c r="B190" s="90" t="s">
        <v>60</v>
      </c>
      <c r="C190" s="63"/>
      <c r="D190" s="3" t="s">
        <v>7</v>
      </c>
      <c r="E190" s="5"/>
      <c r="F190" s="5"/>
      <c r="G190" s="39">
        <f>SUM(G193+G195+G199)</f>
        <v>9600</v>
      </c>
      <c r="H190" s="5"/>
      <c r="I190" s="5"/>
      <c r="J190" s="5">
        <v>9600</v>
      </c>
      <c r="K190" s="5"/>
      <c r="L190" s="5"/>
      <c r="M190" s="5"/>
      <c r="N190" s="5"/>
    </row>
    <row r="191" spans="1:14" ht="22.5">
      <c r="A191" s="89"/>
      <c r="B191" s="131"/>
      <c r="C191" s="75"/>
      <c r="D191" s="2" t="s">
        <v>8</v>
      </c>
      <c r="E191" s="63">
        <v>2016</v>
      </c>
      <c r="F191" s="63"/>
      <c r="G191" s="68"/>
      <c r="H191" s="63"/>
      <c r="I191" s="63"/>
      <c r="J191" s="63"/>
      <c r="K191" s="63"/>
      <c r="L191" s="63"/>
      <c r="M191" s="63"/>
      <c r="N191" s="63"/>
    </row>
    <row r="192" spans="1:14" ht="13.5" thickBot="1">
      <c r="A192" s="89"/>
      <c r="B192" s="131"/>
      <c r="C192" s="75"/>
      <c r="D192" s="3" t="s">
        <v>9</v>
      </c>
      <c r="E192" s="64"/>
      <c r="F192" s="64"/>
      <c r="G192" s="69"/>
      <c r="H192" s="64"/>
      <c r="I192" s="64"/>
      <c r="J192" s="64"/>
      <c r="K192" s="64"/>
      <c r="L192" s="64"/>
      <c r="M192" s="64"/>
      <c r="N192" s="64"/>
    </row>
    <row r="193" spans="1:14" ht="12.75">
      <c r="A193" s="89"/>
      <c r="B193" s="131"/>
      <c r="C193" s="75"/>
      <c r="D193" s="2" t="s">
        <v>10</v>
      </c>
      <c r="E193" s="63"/>
      <c r="F193" s="63"/>
      <c r="G193" s="68">
        <v>3743</v>
      </c>
      <c r="H193" s="63"/>
      <c r="I193" s="63"/>
      <c r="J193" s="63">
        <v>3743</v>
      </c>
      <c r="K193" s="63"/>
      <c r="L193" s="63"/>
      <c r="M193" s="63"/>
      <c r="N193" s="63"/>
    </row>
    <row r="194" spans="1:14" ht="23.25" thickBot="1">
      <c r="A194" s="89"/>
      <c r="B194" s="131"/>
      <c r="C194" s="75"/>
      <c r="D194" s="3" t="s">
        <v>11</v>
      </c>
      <c r="E194" s="64"/>
      <c r="F194" s="64"/>
      <c r="G194" s="69"/>
      <c r="H194" s="64"/>
      <c r="I194" s="64"/>
      <c r="J194" s="64"/>
      <c r="K194" s="64"/>
      <c r="L194" s="64"/>
      <c r="M194" s="64"/>
      <c r="N194" s="64"/>
    </row>
    <row r="195" spans="1:14" ht="12.75">
      <c r="A195" s="89"/>
      <c r="B195" s="131"/>
      <c r="C195" s="75"/>
      <c r="D195" s="2" t="s">
        <v>12</v>
      </c>
      <c r="E195" s="63"/>
      <c r="F195" s="63"/>
      <c r="G195" s="68"/>
      <c r="H195" s="63"/>
      <c r="I195" s="63"/>
      <c r="J195" s="63"/>
      <c r="K195" s="63"/>
      <c r="L195" s="63"/>
      <c r="M195" s="63"/>
      <c r="N195" s="63"/>
    </row>
    <row r="196" spans="1:14" ht="12.75">
      <c r="A196" s="89"/>
      <c r="B196" s="131"/>
      <c r="C196" s="75"/>
      <c r="D196" s="2" t="s">
        <v>13</v>
      </c>
      <c r="E196" s="75"/>
      <c r="F196" s="75"/>
      <c r="G196" s="88"/>
      <c r="H196" s="75"/>
      <c r="I196" s="75"/>
      <c r="J196" s="75"/>
      <c r="K196" s="75"/>
      <c r="L196" s="75"/>
      <c r="M196" s="75"/>
      <c r="N196" s="75"/>
    </row>
    <row r="197" spans="1:14" ht="22.5">
      <c r="A197" s="89"/>
      <c r="B197" s="131"/>
      <c r="C197" s="75"/>
      <c r="D197" s="2" t="s">
        <v>14</v>
      </c>
      <c r="E197" s="75"/>
      <c r="F197" s="75"/>
      <c r="G197" s="88"/>
      <c r="H197" s="75"/>
      <c r="I197" s="75"/>
      <c r="J197" s="75"/>
      <c r="K197" s="75"/>
      <c r="L197" s="75"/>
      <c r="M197" s="75"/>
      <c r="N197" s="75"/>
    </row>
    <row r="198" spans="1:14" ht="13.5" thickBot="1">
      <c r="A198" s="89"/>
      <c r="B198" s="131"/>
      <c r="C198" s="75"/>
      <c r="D198" s="3" t="s">
        <v>15</v>
      </c>
      <c r="E198" s="64"/>
      <c r="F198" s="64"/>
      <c r="G198" s="69"/>
      <c r="H198" s="64"/>
      <c r="I198" s="64"/>
      <c r="J198" s="64"/>
      <c r="K198" s="64"/>
      <c r="L198" s="64"/>
      <c r="M198" s="64"/>
      <c r="N198" s="64"/>
    </row>
    <row r="199" spans="1:14" ht="12.75">
      <c r="A199" s="89"/>
      <c r="B199" s="131"/>
      <c r="C199" s="75"/>
      <c r="D199" s="73" t="s">
        <v>156</v>
      </c>
      <c r="E199" s="63"/>
      <c r="F199" s="63"/>
      <c r="G199" s="68">
        <v>5857</v>
      </c>
      <c r="H199" s="63"/>
      <c r="I199" s="63"/>
      <c r="J199" s="63">
        <v>5857</v>
      </c>
      <c r="K199" s="63"/>
      <c r="L199" s="63"/>
      <c r="M199" s="63"/>
      <c r="N199" s="63"/>
    </row>
    <row r="200" spans="1:14" ht="13.5" thickBot="1">
      <c r="A200" s="74"/>
      <c r="B200" s="132"/>
      <c r="C200" s="64"/>
      <c r="D200" s="67"/>
      <c r="E200" s="64"/>
      <c r="F200" s="64"/>
      <c r="G200" s="69"/>
      <c r="H200" s="64"/>
      <c r="I200" s="64"/>
      <c r="J200" s="64"/>
      <c r="K200" s="64"/>
      <c r="L200" s="64"/>
      <c r="M200" s="64"/>
      <c r="N200" s="64"/>
    </row>
    <row r="201" spans="1:14" ht="13.5" thickBot="1">
      <c r="A201" s="73" t="s">
        <v>108</v>
      </c>
      <c r="B201" s="90" t="s">
        <v>61</v>
      </c>
      <c r="C201" s="63"/>
      <c r="D201" s="3" t="s">
        <v>7</v>
      </c>
      <c r="E201" s="5"/>
      <c r="F201" s="5"/>
      <c r="G201" s="39">
        <v>1440</v>
      </c>
      <c r="H201" s="5"/>
      <c r="I201" s="5"/>
      <c r="J201" s="5">
        <v>1440</v>
      </c>
      <c r="K201" s="5"/>
      <c r="L201" s="5"/>
      <c r="M201" s="5"/>
      <c r="N201" s="5"/>
    </row>
    <row r="202" spans="1:14" ht="22.5">
      <c r="A202" s="89"/>
      <c r="B202" s="131"/>
      <c r="C202" s="75"/>
      <c r="D202" s="2" t="s">
        <v>8</v>
      </c>
      <c r="E202" s="63">
        <v>2016</v>
      </c>
      <c r="F202" s="63"/>
      <c r="G202" s="68"/>
      <c r="H202" s="63"/>
      <c r="I202" s="63"/>
      <c r="J202" s="63"/>
      <c r="K202" s="63"/>
      <c r="L202" s="63"/>
      <c r="M202" s="63"/>
      <c r="N202" s="63"/>
    </row>
    <row r="203" spans="1:14" ht="13.5" thickBot="1">
      <c r="A203" s="89"/>
      <c r="B203" s="131"/>
      <c r="C203" s="75"/>
      <c r="D203" s="3" t="s">
        <v>9</v>
      </c>
      <c r="E203" s="64"/>
      <c r="F203" s="64"/>
      <c r="G203" s="69"/>
      <c r="H203" s="64"/>
      <c r="I203" s="64"/>
      <c r="J203" s="64"/>
      <c r="K203" s="64"/>
      <c r="L203" s="64"/>
      <c r="M203" s="64"/>
      <c r="N203" s="64"/>
    </row>
    <row r="204" spans="1:14" ht="12.75">
      <c r="A204" s="89"/>
      <c r="B204" s="131"/>
      <c r="C204" s="75"/>
      <c r="D204" s="2" t="s">
        <v>10</v>
      </c>
      <c r="E204" s="63"/>
      <c r="F204" s="63"/>
      <c r="G204" s="68">
        <v>144</v>
      </c>
      <c r="H204" s="63"/>
      <c r="I204" s="63"/>
      <c r="J204" s="63">
        <v>144</v>
      </c>
      <c r="K204" s="63"/>
      <c r="L204" s="63"/>
      <c r="M204" s="63"/>
      <c r="N204" s="63"/>
    </row>
    <row r="205" spans="1:14" ht="23.25" thickBot="1">
      <c r="A205" s="89"/>
      <c r="B205" s="131"/>
      <c r="C205" s="75"/>
      <c r="D205" s="3" t="s">
        <v>11</v>
      </c>
      <c r="E205" s="64"/>
      <c r="F205" s="64"/>
      <c r="G205" s="69"/>
      <c r="H205" s="64"/>
      <c r="I205" s="64"/>
      <c r="J205" s="64"/>
      <c r="K205" s="64"/>
      <c r="L205" s="64"/>
      <c r="M205" s="64"/>
      <c r="N205" s="64"/>
    </row>
    <row r="206" spans="1:14" ht="12.75">
      <c r="A206" s="89"/>
      <c r="B206" s="131"/>
      <c r="C206" s="75"/>
      <c r="D206" s="2" t="s">
        <v>12</v>
      </c>
      <c r="E206" s="63"/>
      <c r="F206" s="63"/>
      <c r="G206" s="68">
        <v>1296</v>
      </c>
      <c r="H206" s="63"/>
      <c r="I206" s="63"/>
      <c r="J206" s="63">
        <v>1296</v>
      </c>
      <c r="K206" s="63"/>
      <c r="L206" s="63"/>
      <c r="M206" s="63"/>
      <c r="N206" s="63"/>
    </row>
    <row r="207" spans="1:14" ht="12.75">
      <c r="A207" s="89"/>
      <c r="B207" s="131"/>
      <c r="C207" s="75"/>
      <c r="D207" s="2" t="s">
        <v>13</v>
      </c>
      <c r="E207" s="75"/>
      <c r="F207" s="75"/>
      <c r="G207" s="88"/>
      <c r="H207" s="75"/>
      <c r="I207" s="75"/>
      <c r="J207" s="75"/>
      <c r="K207" s="75"/>
      <c r="L207" s="75"/>
      <c r="M207" s="75"/>
      <c r="N207" s="75"/>
    </row>
    <row r="208" spans="1:14" ht="22.5">
      <c r="A208" s="89"/>
      <c r="B208" s="131"/>
      <c r="C208" s="75"/>
      <c r="D208" s="2" t="s">
        <v>14</v>
      </c>
      <c r="E208" s="75"/>
      <c r="F208" s="75"/>
      <c r="G208" s="88"/>
      <c r="H208" s="75"/>
      <c r="I208" s="75"/>
      <c r="J208" s="75"/>
      <c r="K208" s="75"/>
      <c r="L208" s="75"/>
      <c r="M208" s="75"/>
      <c r="N208" s="75"/>
    </row>
    <row r="209" spans="1:14" ht="13.5" thickBot="1">
      <c r="A209" s="89"/>
      <c r="B209" s="131"/>
      <c r="C209" s="75"/>
      <c r="D209" s="3" t="s">
        <v>15</v>
      </c>
      <c r="E209" s="64"/>
      <c r="F209" s="64"/>
      <c r="G209" s="69"/>
      <c r="H209" s="64"/>
      <c r="I209" s="64"/>
      <c r="J209" s="64"/>
      <c r="K209" s="64"/>
      <c r="L209" s="64"/>
      <c r="M209" s="64"/>
      <c r="N209" s="64"/>
    </row>
    <row r="210" spans="1:14" ht="12.75">
      <c r="A210" s="89"/>
      <c r="B210" s="131"/>
      <c r="C210" s="75"/>
      <c r="D210" s="73" t="s">
        <v>156</v>
      </c>
      <c r="E210" s="63"/>
      <c r="F210" s="63"/>
      <c r="G210" s="68"/>
      <c r="H210" s="63"/>
      <c r="I210" s="63"/>
      <c r="J210" s="63"/>
      <c r="K210" s="63"/>
      <c r="L210" s="63"/>
      <c r="M210" s="63"/>
      <c r="N210" s="63"/>
    </row>
    <row r="211" spans="1:14" ht="8.25" customHeight="1" thickBot="1">
      <c r="A211" s="74"/>
      <c r="B211" s="132"/>
      <c r="C211" s="64"/>
      <c r="D211" s="67"/>
      <c r="E211" s="64"/>
      <c r="F211" s="64"/>
      <c r="G211" s="69"/>
      <c r="H211" s="64"/>
      <c r="I211" s="64"/>
      <c r="J211" s="64"/>
      <c r="K211" s="64"/>
      <c r="L211" s="64"/>
      <c r="M211" s="64"/>
      <c r="N211" s="64"/>
    </row>
    <row r="212" spans="1:14" ht="13.5" thickBot="1">
      <c r="A212" s="73" t="s">
        <v>109</v>
      </c>
      <c r="B212" s="90" t="s">
        <v>62</v>
      </c>
      <c r="C212" s="63"/>
      <c r="D212" s="3" t="s">
        <v>7</v>
      </c>
      <c r="E212" s="5"/>
      <c r="F212" s="5"/>
      <c r="G212" s="39">
        <f>SUM(G215+G217)</f>
        <v>1440</v>
      </c>
      <c r="H212" s="5"/>
      <c r="I212" s="5"/>
      <c r="J212" s="5">
        <v>1440</v>
      </c>
      <c r="K212" s="5"/>
      <c r="L212" s="5"/>
      <c r="M212" s="5"/>
      <c r="N212" s="5"/>
    </row>
    <row r="213" spans="1:14" ht="22.5">
      <c r="A213" s="89"/>
      <c r="B213" s="131"/>
      <c r="C213" s="75"/>
      <c r="D213" s="2" t="s">
        <v>8</v>
      </c>
      <c r="E213" s="63">
        <v>2016</v>
      </c>
      <c r="F213" s="63"/>
      <c r="G213" s="68"/>
      <c r="H213" s="63"/>
      <c r="I213" s="63"/>
      <c r="J213" s="63"/>
      <c r="K213" s="63"/>
      <c r="L213" s="63"/>
      <c r="M213" s="63"/>
      <c r="N213" s="63"/>
    </row>
    <row r="214" spans="1:14" ht="13.5" thickBot="1">
      <c r="A214" s="89"/>
      <c r="B214" s="131"/>
      <c r="C214" s="75"/>
      <c r="D214" s="3" t="s">
        <v>9</v>
      </c>
      <c r="E214" s="64"/>
      <c r="F214" s="64"/>
      <c r="G214" s="69"/>
      <c r="H214" s="64"/>
      <c r="I214" s="64"/>
      <c r="J214" s="64"/>
      <c r="K214" s="64"/>
      <c r="L214" s="64"/>
      <c r="M214" s="64"/>
      <c r="N214" s="64"/>
    </row>
    <row r="215" spans="1:14" ht="12.75">
      <c r="A215" s="89"/>
      <c r="B215" s="131"/>
      <c r="C215" s="75"/>
      <c r="D215" s="2" t="s">
        <v>10</v>
      </c>
      <c r="E215" s="63"/>
      <c r="F215" s="63"/>
      <c r="G215" s="68">
        <v>144</v>
      </c>
      <c r="H215" s="63"/>
      <c r="I215" s="63"/>
      <c r="J215" s="63">
        <v>144</v>
      </c>
      <c r="K215" s="63"/>
      <c r="L215" s="63"/>
      <c r="M215" s="63"/>
      <c r="N215" s="63"/>
    </row>
    <row r="216" spans="1:14" ht="23.25" thickBot="1">
      <c r="A216" s="89"/>
      <c r="B216" s="131"/>
      <c r="C216" s="75"/>
      <c r="D216" s="3" t="s">
        <v>11</v>
      </c>
      <c r="E216" s="64"/>
      <c r="F216" s="64"/>
      <c r="G216" s="69"/>
      <c r="H216" s="64"/>
      <c r="I216" s="64"/>
      <c r="J216" s="64"/>
      <c r="K216" s="64"/>
      <c r="L216" s="64"/>
      <c r="M216" s="64"/>
      <c r="N216" s="64"/>
    </row>
    <row r="217" spans="1:14" ht="12.75">
      <c r="A217" s="89"/>
      <c r="B217" s="131"/>
      <c r="C217" s="75"/>
      <c r="D217" s="2" t="s">
        <v>12</v>
      </c>
      <c r="E217" s="63"/>
      <c r="F217" s="63"/>
      <c r="G217" s="68">
        <v>1296</v>
      </c>
      <c r="H217" s="63"/>
      <c r="I217" s="63"/>
      <c r="J217" s="63">
        <v>1296</v>
      </c>
      <c r="K217" s="63"/>
      <c r="L217" s="63"/>
      <c r="M217" s="63"/>
      <c r="N217" s="63"/>
    </row>
    <row r="218" spans="1:14" ht="12.75">
      <c r="A218" s="89"/>
      <c r="B218" s="131"/>
      <c r="C218" s="75"/>
      <c r="D218" s="2" t="s">
        <v>13</v>
      </c>
      <c r="E218" s="75"/>
      <c r="F218" s="75"/>
      <c r="G218" s="88"/>
      <c r="H218" s="75"/>
      <c r="I218" s="75"/>
      <c r="J218" s="75"/>
      <c r="K218" s="75"/>
      <c r="L218" s="75"/>
      <c r="M218" s="75"/>
      <c r="N218" s="75"/>
    </row>
    <row r="219" spans="1:14" ht="22.5">
      <c r="A219" s="89"/>
      <c r="B219" s="131"/>
      <c r="C219" s="75"/>
      <c r="D219" s="2" t="s">
        <v>14</v>
      </c>
      <c r="E219" s="75"/>
      <c r="F219" s="75"/>
      <c r="G219" s="88"/>
      <c r="H219" s="75"/>
      <c r="I219" s="75"/>
      <c r="J219" s="75"/>
      <c r="K219" s="75"/>
      <c r="L219" s="75"/>
      <c r="M219" s="75"/>
      <c r="N219" s="75"/>
    </row>
    <row r="220" spans="1:14" ht="13.5" thickBot="1">
      <c r="A220" s="89"/>
      <c r="B220" s="131"/>
      <c r="C220" s="75"/>
      <c r="D220" s="3" t="s">
        <v>15</v>
      </c>
      <c r="E220" s="64"/>
      <c r="F220" s="64"/>
      <c r="G220" s="69"/>
      <c r="H220" s="64"/>
      <c r="I220" s="64"/>
      <c r="J220" s="64"/>
      <c r="K220" s="64"/>
      <c r="L220" s="64"/>
      <c r="M220" s="64"/>
      <c r="N220" s="64"/>
    </row>
    <row r="221" spans="1:14" ht="12.75">
      <c r="A221" s="89"/>
      <c r="B221" s="131"/>
      <c r="C221" s="75"/>
      <c r="D221" s="73" t="s">
        <v>156</v>
      </c>
      <c r="E221" s="63"/>
      <c r="F221" s="63"/>
      <c r="G221" s="68"/>
      <c r="H221" s="63"/>
      <c r="I221" s="63"/>
      <c r="J221" s="63"/>
      <c r="K221" s="63"/>
      <c r="L221" s="63"/>
      <c r="M221" s="63"/>
      <c r="N221" s="63"/>
    </row>
    <row r="222" spans="1:14" ht="10.5" customHeight="1" thickBot="1">
      <c r="A222" s="74"/>
      <c r="B222" s="132"/>
      <c r="C222" s="64"/>
      <c r="D222" s="67"/>
      <c r="E222" s="64"/>
      <c r="F222" s="64"/>
      <c r="G222" s="69"/>
      <c r="H222" s="64"/>
      <c r="I222" s="64"/>
      <c r="J222" s="64"/>
      <c r="K222" s="64"/>
      <c r="L222" s="64"/>
      <c r="M222" s="64"/>
      <c r="N222" s="64"/>
    </row>
    <row r="223" spans="1:14" ht="13.5" customHeight="1" thickBot="1">
      <c r="A223" s="73" t="s">
        <v>110</v>
      </c>
      <c r="B223" s="90" t="s">
        <v>145</v>
      </c>
      <c r="C223" s="63"/>
      <c r="D223" s="3" t="s">
        <v>7</v>
      </c>
      <c r="E223" s="5"/>
      <c r="F223" s="5"/>
      <c r="G223" s="39">
        <f>SUM(G226+G228)</f>
        <v>3360</v>
      </c>
      <c r="H223" s="5"/>
      <c r="I223" s="5"/>
      <c r="J223" s="5">
        <v>3360</v>
      </c>
      <c r="K223" s="5"/>
      <c r="L223" s="5"/>
      <c r="M223" s="5"/>
      <c r="N223" s="5"/>
    </row>
    <row r="224" spans="1:14" ht="22.5">
      <c r="A224" s="89"/>
      <c r="B224" s="91"/>
      <c r="C224" s="75"/>
      <c r="D224" s="2" t="s">
        <v>8</v>
      </c>
      <c r="E224" s="63">
        <v>2016</v>
      </c>
      <c r="F224" s="63"/>
      <c r="G224" s="68"/>
      <c r="H224" s="63"/>
      <c r="I224" s="63"/>
      <c r="J224" s="63"/>
      <c r="K224" s="63"/>
      <c r="L224" s="63"/>
      <c r="M224" s="63"/>
      <c r="N224" s="63"/>
    </row>
    <row r="225" spans="1:14" ht="13.5" thickBot="1">
      <c r="A225" s="89"/>
      <c r="B225" s="91"/>
      <c r="C225" s="75"/>
      <c r="D225" s="3" t="s">
        <v>9</v>
      </c>
      <c r="E225" s="64"/>
      <c r="F225" s="64"/>
      <c r="G225" s="69"/>
      <c r="H225" s="64"/>
      <c r="I225" s="64"/>
      <c r="J225" s="64"/>
      <c r="K225" s="64"/>
      <c r="L225" s="64"/>
      <c r="M225" s="64"/>
      <c r="N225" s="64"/>
    </row>
    <row r="226" spans="1:14" ht="12.75">
      <c r="A226" s="89"/>
      <c r="B226" s="91"/>
      <c r="C226" s="75"/>
      <c r="D226" s="2" t="s">
        <v>10</v>
      </c>
      <c r="E226" s="63"/>
      <c r="F226" s="63"/>
      <c r="G226" s="68">
        <v>336</v>
      </c>
      <c r="H226" s="63"/>
      <c r="I226" s="63"/>
      <c r="J226" s="63">
        <v>336</v>
      </c>
      <c r="K226" s="63"/>
      <c r="L226" s="63"/>
      <c r="M226" s="63"/>
      <c r="N226" s="63"/>
    </row>
    <row r="227" spans="1:14" ht="23.25" thickBot="1">
      <c r="A227" s="89"/>
      <c r="B227" s="91"/>
      <c r="C227" s="75"/>
      <c r="D227" s="3" t="s">
        <v>11</v>
      </c>
      <c r="E227" s="64"/>
      <c r="F227" s="64"/>
      <c r="G227" s="69"/>
      <c r="H227" s="64"/>
      <c r="I227" s="64"/>
      <c r="J227" s="64"/>
      <c r="K227" s="64"/>
      <c r="L227" s="64"/>
      <c r="M227" s="64"/>
      <c r="N227" s="64"/>
    </row>
    <row r="228" spans="1:14" ht="12.75">
      <c r="A228" s="89"/>
      <c r="B228" s="91"/>
      <c r="C228" s="75"/>
      <c r="D228" s="2" t="s">
        <v>12</v>
      </c>
      <c r="E228" s="63"/>
      <c r="F228" s="63"/>
      <c r="G228" s="68">
        <v>3024</v>
      </c>
      <c r="H228" s="63"/>
      <c r="I228" s="63"/>
      <c r="J228" s="63">
        <v>3024</v>
      </c>
      <c r="K228" s="63"/>
      <c r="L228" s="63"/>
      <c r="M228" s="63"/>
      <c r="N228" s="63"/>
    </row>
    <row r="229" spans="1:14" ht="12.75">
      <c r="A229" s="89"/>
      <c r="B229" s="91"/>
      <c r="C229" s="75"/>
      <c r="D229" s="2" t="s">
        <v>13</v>
      </c>
      <c r="E229" s="75"/>
      <c r="F229" s="75"/>
      <c r="G229" s="88"/>
      <c r="H229" s="75"/>
      <c r="I229" s="75"/>
      <c r="J229" s="75"/>
      <c r="K229" s="75"/>
      <c r="L229" s="75"/>
      <c r="M229" s="75"/>
      <c r="N229" s="75"/>
    </row>
    <row r="230" spans="1:14" ht="22.5">
      <c r="A230" s="89"/>
      <c r="B230" s="91"/>
      <c r="C230" s="75"/>
      <c r="D230" s="2" t="s">
        <v>14</v>
      </c>
      <c r="E230" s="75"/>
      <c r="F230" s="75"/>
      <c r="G230" s="88"/>
      <c r="H230" s="75"/>
      <c r="I230" s="75"/>
      <c r="J230" s="75"/>
      <c r="K230" s="75"/>
      <c r="L230" s="75"/>
      <c r="M230" s="75"/>
      <c r="N230" s="75"/>
    </row>
    <row r="231" spans="1:14" ht="13.5" thickBot="1">
      <c r="A231" s="89"/>
      <c r="B231" s="91"/>
      <c r="C231" s="75"/>
      <c r="D231" s="3" t="s">
        <v>15</v>
      </c>
      <c r="E231" s="64"/>
      <c r="F231" s="64"/>
      <c r="G231" s="69"/>
      <c r="H231" s="64"/>
      <c r="I231" s="64"/>
      <c r="J231" s="64"/>
      <c r="K231" s="64"/>
      <c r="L231" s="64"/>
      <c r="M231" s="64"/>
      <c r="N231" s="64"/>
    </row>
    <row r="232" spans="1:14" ht="12.75">
      <c r="A232" s="89"/>
      <c r="B232" s="91"/>
      <c r="C232" s="75"/>
      <c r="D232" s="73" t="s">
        <v>156</v>
      </c>
      <c r="E232" s="63"/>
      <c r="F232" s="63"/>
      <c r="G232" s="68"/>
      <c r="H232" s="63"/>
      <c r="I232" s="63"/>
      <c r="J232" s="63"/>
      <c r="K232" s="63"/>
      <c r="L232" s="63"/>
      <c r="M232" s="63"/>
      <c r="N232" s="63"/>
    </row>
    <row r="233" spans="1:14" ht="12" customHeight="1" thickBot="1">
      <c r="A233" s="74"/>
      <c r="B233" s="92"/>
      <c r="C233" s="64"/>
      <c r="D233" s="67"/>
      <c r="E233" s="64"/>
      <c r="F233" s="64"/>
      <c r="G233" s="69"/>
      <c r="H233" s="64"/>
      <c r="I233" s="64"/>
      <c r="J233" s="64"/>
      <c r="K233" s="64"/>
      <c r="L233" s="64"/>
      <c r="M233" s="64"/>
      <c r="N233" s="64"/>
    </row>
    <row r="234" spans="1:14" ht="13.5" thickBot="1">
      <c r="A234" s="73" t="s">
        <v>111</v>
      </c>
      <c r="B234" s="90" t="s">
        <v>64</v>
      </c>
      <c r="C234" s="63"/>
      <c r="D234" s="3" t="s">
        <v>7</v>
      </c>
      <c r="E234" s="5"/>
      <c r="F234" s="5"/>
      <c r="G234" s="39">
        <f>SUM(G237+G239)</f>
        <v>4359</v>
      </c>
      <c r="H234" s="5"/>
      <c r="I234" s="5"/>
      <c r="J234" s="5">
        <v>4359</v>
      </c>
      <c r="K234" s="5"/>
      <c r="L234" s="5"/>
      <c r="M234" s="5"/>
      <c r="N234" s="5"/>
    </row>
    <row r="235" spans="1:14" ht="22.5">
      <c r="A235" s="89"/>
      <c r="B235" s="131"/>
      <c r="C235" s="75"/>
      <c r="D235" s="2" t="s">
        <v>8</v>
      </c>
      <c r="E235" s="63">
        <v>2016</v>
      </c>
      <c r="F235" s="63"/>
      <c r="G235" s="68"/>
      <c r="H235" s="63"/>
      <c r="I235" s="63"/>
      <c r="J235" s="63"/>
      <c r="K235" s="63"/>
      <c r="L235" s="63"/>
      <c r="M235" s="63"/>
      <c r="N235" s="63"/>
    </row>
    <row r="236" spans="1:14" ht="13.5" thickBot="1">
      <c r="A236" s="89"/>
      <c r="B236" s="131"/>
      <c r="C236" s="75"/>
      <c r="D236" s="3" t="s">
        <v>9</v>
      </c>
      <c r="E236" s="64"/>
      <c r="F236" s="64"/>
      <c r="G236" s="69"/>
      <c r="H236" s="64"/>
      <c r="I236" s="64"/>
      <c r="J236" s="64"/>
      <c r="K236" s="64"/>
      <c r="L236" s="64"/>
      <c r="M236" s="64"/>
      <c r="N236" s="64"/>
    </row>
    <row r="237" spans="1:14" ht="12.75">
      <c r="A237" s="89"/>
      <c r="B237" s="131"/>
      <c r="C237" s="75"/>
      <c r="D237" s="2" t="s">
        <v>10</v>
      </c>
      <c r="E237" s="63"/>
      <c r="F237" s="63"/>
      <c r="G237" s="68">
        <v>436</v>
      </c>
      <c r="H237" s="63"/>
      <c r="I237" s="63"/>
      <c r="J237" s="63">
        <v>436</v>
      </c>
      <c r="K237" s="63"/>
      <c r="L237" s="63">
        <v>0</v>
      </c>
      <c r="M237" s="63"/>
      <c r="N237" s="63"/>
    </row>
    <row r="238" spans="1:14" ht="23.25" thickBot="1">
      <c r="A238" s="89"/>
      <c r="B238" s="131"/>
      <c r="C238" s="75"/>
      <c r="D238" s="3" t="s">
        <v>11</v>
      </c>
      <c r="E238" s="64"/>
      <c r="F238" s="64"/>
      <c r="G238" s="69"/>
      <c r="H238" s="64"/>
      <c r="I238" s="64"/>
      <c r="J238" s="64"/>
      <c r="K238" s="64"/>
      <c r="L238" s="64"/>
      <c r="M238" s="64"/>
      <c r="N238" s="64"/>
    </row>
    <row r="239" spans="1:14" ht="12.75">
      <c r="A239" s="89"/>
      <c r="B239" s="131"/>
      <c r="C239" s="75"/>
      <c r="D239" s="2" t="s">
        <v>12</v>
      </c>
      <c r="E239" s="63"/>
      <c r="F239" s="63"/>
      <c r="G239" s="68">
        <v>3923</v>
      </c>
      <c r="H239" s="63"/>
      <c r="I239" s="63"/>
      <c r="J239" s="63">
        <v>3923</v>
      </c>
      <c r="K239" s="63"/>
      <c r="L239" s="63"/>
      <c r="M239" s="63"/>
      <c r="N239" s="63"/>
    </row>
    <row r="240" spans="1:14" ht="12.75">
      <c r="A240" s="89"/>
      <c r="B240" s="131"/>
      <c r="C240" s="75"/>
      <c r="D240" s="2" t="s">
        <v>13</v>
      </c>
      <c r="E240" s="75"/>
      <c r="F240" s="75"/>
      <c r="G240" s="88"/>
      <c r="H240" s="75"/>
      <c r="I240" s="75"/>
      <c r="J240" s="75"/>
      <c r="K240" s="75"/>
      <c r="L240" s="75"/>
      <c r="M240" s="75"/>
      <c r="N240" s="75"/>
    </row>
    <row r="241" spans="1:14" ht="22.5">
      <c r="A241" s="89"/>
      <c r="B241" s="131"/>
      <c r="C241" s="75"/>
      <c r="D241" s="2" t="s">
        <v>14</v>
      </c>
      <c r="E241" s="75"/>
      <c r="F241" s="75"/>
      <c r="G241" s="88"/>
      <c r="H241" s="75"/>
      <c r="I241" s="75"/>
      <c r="J241" s="75"/>
      <c r="K241" s="75"/>
      <c r="L241" s="75"/>
      <c r="M241" s="75"/>
      <c r="N241" s="75"/>
    </row>
    <row r="242" spans="1:14" ht="13.5" thickBot="1">
      <c r="A242" s="89"/>
      <c r="B242" s="131"/>
      <c r="C242" s="75"/>
      <c r="D242" s="3" t="s">
        <v>15</v>
      </c>
      <c r="E242" s="64"/>
      <c r="F242" s="64"/>
      <c r="G242" s="69"/>
      <c r="H242" s="64"/>
      <c r="I242" s="64"/>
      <c r="J242" s="64"/>
      <c r="K242" s="64"/>
      <c r="L242" s="64"/>
      <c r="M242" s="64"/>
      <c r="N242" s="64"/>
    </row>
    <row r="243" spans="1:14" ht="12.75">
      <c r="A243" s="89"/>
      <c r="B243" s="131"/>
      <c r="C243" s="75"/>
      <c r="D243" s="73" t="s">
        <v>156</v>
      </c>
      <c r="E243" s="63"/>
      <c r="F243" s="63"/>
      <c r="G243" s="68"/>
      <c r="H243" s="63"/>
      <c r="I243" s="63"/>
      <c r="J243" s="63"/>
      <c r="K243" s="63"/>
      <c r="L243" s="63"/>
      <c r="M243" s="63"/>
      <c r="N243" s="63"/>
    </row>
    <row r="244" spans="1:14" ht="13.5" thickBot="1">
      <c r="A244" s="74"/>
      <c r="B244" s="132"/>
      <c r="C244" s="64"/>
      <c r="D244" s="67"/>
      <c r="E244" s="64"/>
      <c r="F244" s="64"/>
      <c r="G244" s="69"/>
      <c r="H244" s="64"/>
      <c r="I244" s="64"/>
      <c r="J244" s="64"/>
      <c r="K244" s="64"/>
      <c r="L244" s="64"/>
      <c r="M244" s="64"/>
      <c r="N244" s="64"/>
    </row>
    <row r="245" spans="1:14" ht="13.5" thickBot="1">
      <c r="A245" s="73" t="s">
        <v>112</v>
      </c>
      <c r="B245" s="90" t="s">
        <v>65</v>
      </c>
      <c r="C245" s="63"/>
      <c r="D245" s="3" t="s">
        <v>7</v>
      </c>
      <c r="E245" s="5"/>
      <c r="F245" s="5"/>
      <c r="G245" s="39">
        <f>SUM(G248+G250)</f>
        <v>960</v>
      </c>
      <c r="H245" s="5"/>
      <c r="I245" s="5"/>
      <c r="J245" s="5">
        <v>960</v>
      </c>
      <c r="K245" s="5"/>
      <c r="L245" s="5"/>
      <c r="M245" s="5"/>
      <c r="N245" s="5"/>
    </row>
    <row r="246" spans="1:14" ht="22.5">
      <c r="A246" s="89"/>
      <c r="B246" s="131"/>
      <c r="C246" s="75"/>
      <c r="D246" s="2" t="s">
        <v>8</v>
      </c>
      <c r="E246" s="63">
        <v>2016</v>
      </c>
      <c r="F246" s="63"/>
      <c r="G246" s="68"/>
      <c r="H246" s="63"/>
      <c r="I246" s="63"/>
      <c r="J246" s="63"/>
      <c r="K246" s="63"/>
      <c r="L246" s="63"/>
      <c r="M246" s="63"/>
      <c r="N246" s="63"/>
    </row>
    <row r="247" spans="1:14" ht="13.5" thickBot="1">
      <c r="A247" s="89"/>
      <c r="B247" s="131"/>
      <c r="C247" s="75"/>
      <c r="D247" s="3" t="s">
        <v>9</v>
      </c>
      <c r="E247" s="64"/>
      <c r="F247" s="64"/>
      <c r="G247" s="69"/>
      <c r="H247" s="64"/>
      <c r="I247" s="64"/>
      <c r="J247" s="64"/>
      <c r="K247" s="64"/>
      <c r="L247" s="64"/>
      <c r="M247" s="64"/>
      <c r="N247" s="64"/>
    </row>
    <row r="248" spans="1:14" ht="12.75">
      <c r="A248" s="89"/>
      <c r="B248" s="131"/>
      <c r="C248" s="75"/>
      <c r="D248" s="2" t="s">
        <v>10</v>
      </c>
      <c r="E248" s="63"/>
      <c r="F248" s="63"/>
      <c r="G248" s="68">
        <v>96</v>
      </c>
      <c r="H248" s="63"/>
      <c r="I248" s="63"/>
      <c r="J248" s="63">
        <v>96</v>
      </c>
      <c r="K248" s="63"/>
      <c r="L248" s="63"/>
      <c r="M248" s="63"/>
      <c r="N248" s="63"/>
    </row>
    <row r="249" spans="1:14" ht="23.25" thickBot="1">
      <c r="A249" s="89"/>
      <c r="B249" s="131"/>
      <c r="C249" s="75"/>
      <c r="D249" s="3" t="s">
        <v>11</v>
      </c>
      <c r="E249" s="64"/>
      <c r="F249" s="64"/>
      <c r="G249" s="69"/>
      <c r="H249" s="64"/>
      <c r="I249" s="64"/>
      <c r="J249" s="64"/>
      <c r="K249" s="64"/>
      <c r="L249" s="64"/>
      <c r="M249" s="64"/>
      <c r="N249" s="64"/>
    </row>
    <row r="250" spans="1:14" ht="12.75">
      <c r="A250" s="89"/>
      <c r="B250" s="131"/>
      <c r="C250" s="75"/>
      <c r="D250" s="2" t="s">
        <v>12</v>
      </c>
      <c r="E250" s="63"/>
      <c r="F250" s="63"/>
      <c r="G250" s="68">
        <v>864</v>
      </c>
      <c r="H250" s="63"/>
      <c r="I250" s="63"/>
      <c r="J250" s="63">
        <v>864</v>
      </c>
      <c r="K250" s="63"/>
      <c r="L250" s="63"/>
      <c r="M250" s="63"/>
      <c r="N250" s="63"/>
    </row>
    <row r="251" spans="1:14" ht="12.75">
      <c r="A251" s="89"/>
      <c r="B251" s="131"/>
      <c r="C251" s="75"/>
      <c r="D251" s="2" t="s">
        <v>13</v>
      </c>
      <c r="E251" s="75"/>
      <c r="F251" s="75"/>
      <c r="G251" s="88"/>
      <c r="H251" s="75"/>
      <c r="I251" s="75"/>
      <c r="J251" s="75"/>
      <c r="K251" s="75"/>
      <c r="L251" s="75"/>
      <c r="M251" s="75"/>
      <c r="N251" s="75"/>
    </row>
    <row r="252" spans="1:14" ht="22.5">
      <c r="A252" s="89"/>
      <c r="B252" s="131"/>
      <c r="C252" s="75"/>
      <c r="D252" s="2" t="s">
        <v>14</v>
      </c>
      <c r="E252" s="75"/>
      <c r="F252" s="75"/>
      <c r="G252" s="88"/>
      <c r="H252" s="75"/>
      <c r="I252" s="75"/>
      <c r="J252" s="75"/>
      <c r="K252" s="75"/>
      <c r="L252" s="75"/>
      <c r="M252" s="75"/>
      <c r="N252" s="75"/>
    </row>
    <row r="253" spans="1:14" ht="13.5" thickBot="1">
      <c r="A253" s="89"/>
      <c r="B253" s="131"/>
      <c r="C253" s="75"/>
      <c r="D253" s="3" t="s">
        <v>15</v>
      </c>
      <c r="E253" s="64"/>
      <c r="F253" s="64"/>
      <c r="G253" s="69"/>
      <c r="H253" s="64"/>
      <c r="I253" s="64"/>
      <c r="J253" s="64"/>
      <c r="K253" s="64"/>
      <c r="L253" s="64"/>
      <c r="M253" s="64"/>
      <c r="N253" s="64"/>
    </row>
    <row r="254" spans="1:14" ht="12.75">
      <c r="A254" s="89"/>
      <c r="B254" s="131"/>
      <c r="C254" s="75"/>
      <c r="D254" s="73" t="s">
        <v>156</v>
      </c>
      <c r="E254" s="63"/>
      <c r="F254" s="63"/>
      <c r="G254" s="68"/>
      <c r="H254" s="63"/>
      <c r="I254" s="63"/>
      <c r="J254" s="63"/>
      <c r="K254" s="63"/>
      <c r="L254" s="63"/>
      <c r="M254" s="63"/>
      <c r="N254" s="63"/>
    </row>
    <row r="255" spans="1:14" ht="13.5" thickBot="1">
      <c r="A255" s="74"/>
      <c r="B255" s="132"/>
      <c r="C255" s="64"/>
      <c r="D255" s="67"/>
      <c r="E255" s="64"/>
      <c r="F255" s="64"/>
      <c r="G255" s="69"/>
      <c r="H255" s="64"/>
      <c r="I255" s="64"/>
      <c r="J255" s="64"/>
      <c r="K255" s="64"/>
      <c r="L255" s="64"/>
      <c r="M255" s="64"/>
      <c r="N255" s="64"/>
    </row>
    <row r="256" spans="1:14" ht="13.5" thickBot="1">
      <c r="A256" s="73" t="s">
        <v>113</v>
      </c>
      <c r="B256" s="90" t="s">
        <v>66</v>
      </c>
      <c r="C256" s="63"/>
      <c r="D256" s="3" t="s">
        <v>7</v>
      </c>
      <c r="E256" s="5"/>
      <c r="F256" s="5"/>
      <c r="G256" s="39">
        <f>SUM(G259+G261)</f>
        <v>1200</v>
      </c>
      <c r="H256" s="5"/>
      <c r="I256" s="5"/>
      <c r="J256" s="5">
        <v>1200</v>
      </c>
      <c r="K256" s="5"/>
      <c r="L256" s="5"/>
      <c r="M256" s="5"/>
      <c r="N256" s="5"/>
    </row>
    <row r="257" spans="1:14" ht="22.5">
      <c r="A257" s="89"/>
      <c r="B257" s="131"/>
      <c r="C257" s="75"/>
      <c r="D257" s="2" t="s">
        <v>8</v>
      </c>
      <c r="E257" s="63">
        <v>2016</v>
      </c>
      <c r="F257" s="63"/>
      <c r="G257" s="68"/>
      <c r="H257" s="63"/>
      <c r="I257" s="63"/>
      <c r="J257" s="63"/>
      <c r="K257" s="63"/>
      <c r="L257" s="63"/>
      <c r="M257" s="63"/>
      <c r="N257" s="63"/>
    </row>
    <row r="258" spans="1:14" ht="13.5" thickBot="1">
      <c r="A258" s="89"/>
      <c r="B258" s="131"/>
      <c r="C258" s="75"/>
      <c r="D258" s="3" t="s">
        <v>9</v>
      </c>
      <c r="E258" s="64"/>
      <c r="F258" s="64"/>
      <c r="G258" s="69"/>
      <c r="H258" s="64"/>
      <c r="I258" s="64"/>
      <c r="J258" s="64"/>
      <c r="K258" s="64"/>
      <c r="L258" s="64"/>
      <c r="M258" s="64"/>
      <c r="N258" s="64"/>
    </row>
    <row r="259" spans="1:14" ht="12.75">
      <c r="A259" s="89"/>
      <c r="B259" s="131"/>
      <c r="C259" s="75"/>
      <c r="D259" s="2" t="s">
        <v>10</v>
      </c>
      <c r="E259" s="63"/>
      <c r="F259" s="63"/>
      <c r="G259" s="68">
        <v>120</v>
      </c>
      <c r="H259" s="63"/>
      <c r="I259" s="63"/>
      <c r="J259" s="63">
        <v>120</v>
      </c>
      <c r="K259" s="63"/>
      <c r="L259" s="63"/>
      <c r="M259" s="63"/>
      <c r="N259" s="63"/>
    </row>
    <row r="260" spans="1:14" ht="23.25" thickBot="1">
      <c r="A260" s="89"/>
      <c r="B260" s="131"/>
      <c r="C260" s="75"/>
      <c r="D260" s="3" t="s">
        <v>11</v>
      </c>
      <c r="E260" s="64"/>
      <c r="F260" s="64"/>
      <c r="G260" s="69"/>
      <c r="H260" s="64"/>
      <c r="I260" s="64"/>
      <c r="J260" s="64"/>
      <c r="K260" s="64"/>
      <c r="L260" s="64"/>
      <c r="M260" s="64"/>
      <c r="N260" s="64"/>
    </row>
    <row r="261" spans="1:14" ht="12.75">
      <c r="A261" s="89"/>
      <c r="B261" s="131"/>
      <c r="C261" s="75"/>
      <c r="D261" s="2" t="s">
        <v>12</v>
      </c>
      <c r="E261" s="63"/>
      <c r="F261" s="63"/>
      <c r="G261" s="68">
        <v>1080</v>
      </c>
      <c r="H261" s="63"/>
      <c r="I261" s="63"/>
      <c r="J261" s="63">
        <v>1080</v>
      </c>
      <c r="K261" s="63"/>
      <c r="L261" s="63"/>
      <c r="M261" s="63"/>
      <c r="N261" s="63"/>
    </row>
    <row r="262" spans="1:14" ht="12.75">
      <c r="A262" s="89"/>
      <c r="B262" s="131"/>
      <c r="C262" s="75"/>
      <c r="D262" s="2" t="s">
        <v>13</v>
      </c>
      <c r="E262" s="75"/>
      <c r="F262" s="75"/>
      <c r="G262" s="88"/>
      <c r="H262" s="75"/>
      <c r="I262" s="75"/>
      <c r="J262" s="75"/>
      <c r="K262" s="75"/>
      <c r="L262" s="75"/>
      <c r="M262" s="75"/>
      <c r="N262" s="75"/>
    </row>
    <row r="263" spans="1:14" ht="22.5">
      <c r="A263" s="89"/>
      <c r="B263" s="131"/>
      <c r="C263" s="75"/>
      <c r="D263" s="2" t="s">
        <v>14</v>
      </c>
      <c r="E263" s="75"/>
      <c r="F263" s="75"/>
      <c r="G263" s="88"/>
      <c r="H263" s="75"/>
      <c r="I263" s="75"/>
      <c r="J263" s="75"/>
      <c r="K263" s="75"/>
      <c r="L263" s="75"/>
      <c r="M263" s="75"/>
      <c r="N263" s="75"/>
    </row>
    <row r="264" spans="1:14" ht="13.5" thickBot="1">
      <c r="A264" s="89"/>
      <c r="B264" s="131"/>
      <c r="C264" s="75"/>
      <c r="D264" s="3" t="s">
        <v>15</v>
      </c>
      <c r="E264" s="64"/>
      <c r="F264" s="64"/>
      <c r="G264" s="69"/>
      <c r="H264" s="64"/>
      <c r="I264" s="64"/>
      <c r="J264" s="64"/>
      <c r="K264" s="64"/>
      <c r="L264" s="64"/>
      <c r="M264" s="64"/>
      <c r="N264" s="64"/>
    </row>
    <row r="265" spans="1:14" ht="12.75">
      <c r="A265" s="89"/>
      <c r="B265" s="131"/>
      <c r="C265" s="75"/>
      <c r="D265" s="73" t="s">
        <v>156</v>
      </c>
      <c r="E265" s="63"/>
      <c r="F265" s="63"/>
      <c r="G265" s="68"/>
      <c r="H265" s="63"/>
      <c r="I265" s="63"/>
      <c r="J265" s="63"/>
      <c r="K265" s="63"/>
      <c r="L265" s="63"/>
      <c r="M265" s="63"/>
      <c r="N265" s="63"/>
    </row>
    <row r="266" spans="1:14" ht="13.5" thickBot="1">
      <c r="A266" s="74"/>
      <c r="B266" s="132"/>
      <c r="C266" s="64"/>
      <c r="D266" s="67"/>
      <c r="E266" s="64"/>
      <c r="F266" s="64"/>
      <c r="G266" s="69"/>
      <c r="H266" s="64"/>
      <c r="I266" s="64"/>
      <c r="J266" s="64"/>
      <c r="K266" s="64"/>
      <c r="L266" s="64"/>
      <c r="M266" s="64"/>
      <c r="N266" s="64"/>
    </row>
    <row r="267" spans="1:14" ht="13.5" thickBot="1">
      <c r="A267" s="73" t="s">
        <v>114</v>
      </c>
      <c r="B267" s="90" t="s">
        <v>67</v>
      </c>
      <c r="C267" s="63"/>
      <c r="D267" s="3" t="s">
        <v>7</v>
      </c>
      <c r="E267" s="5"/>
      <c r="F267" s="5"/>
      <c r="G267" s="39">
        <f>SUM(G270+G272)</f>
        <v>960</v>
      </c>
      <c r="H267" s="5"/>
      <c r="I267" s="5"/>
      <c r="J267" s="5">
        <v>960</v>
      </c>
      <c r="K267" s="5"/>
      <c r="L267" s="5"/>
      <c r="M267" s="5"/>
      <c r="N267" s="5"/>
    </row>
    <row r="268" spans="1:14" ht="22.5">
      <c r="A268" s="89"/>
      <c r="B268" s="131"/>
      <c r="C268" s="75"/>
      <c r="D268" s="2" t="s">
        <v>8</v>
      </c>
      <c r="E268" s="63">
        <v>2016</v>
      </c>
      <c r="F268" s="63"/>
      <c r="G268" s="68"/>
      <c r="H268" s="63"/>
      <c r="I268" s="63"/>
      <c r="J268" s="63"/>
      <c r="K268" s="63"/>
      <c r="L268" s="63"/>
      <c r="M268" s="63"/>
      <c r="N268" s="63"/>
    </row>
    <row r="269" spans="1:14" ht="13.5" thickBot="1">
      <c r="A269" s="89"/>
      <c r="B269" s="131"/>
      <c r="C269" s="75"/>
      <c r="D269" s="3" t="s">
        <v>9</v>
      </c>
      <c r="E269" s="64"/>
      <c r="F269" s="64"/>
      <c r="G269" s="69"/>
      <c r="H269" s="64"/>
      <c r="I269" s="64"/>
      <c r="J269" s="64"/>
      <c r="K269" s="64"/>
      <c r="L269" s="64"/>
      <c r="M269" s="64"/>
      <c r="N269" s="64"/>
    </row>
    <row r="270" spans="1:14" ht="12.75">
      <c r="A270" s="89"/>
      <c r="B270" s="131"/>
      <c r="C270" s="75"/>
      <c r="D270" s="2" t="s">
        <v>10</v>
      </c>
      <c r="E270" s="63"/>
      <c r="F270" s="63"/>
      <c r="G270" s="68">
        <v>96</v>
      </c>
      <c r="H270" s="63"/>
      <c r="I270" s="63"/>
      <c r="J270" s="63">
        <v>96</v>
      </c>
      <c r="K270" s="63"/>
      <c r="L270" s="63"/>
      <c r="M270" s="63"/>
      <c r="N270" s="63"/>
    </row>
    <row r="271" spans="1:14" ht="23.25" thickBot="1">
      <c r="A271" s="89"/>
      <c r="B271" s="131"/>
      <c r="C271" s="75"/>
      <c r="D271" s="3" t="s">
        <v>11</v>
      </c>
      <c r="E271" s="64"/>
      <c r="F271" s="64"/>
      <c r="G271" s="69"/>
      <c r="H271" s="64"/>
      <c r="I271" s="64"/>
      <c r="J271" s="64"/>
      <c r="K271" s="64"/>
      <c r="L271" s="64"/>
      <c r="M271" s="64"/>
      <c r="N271" s="64"/>
    </row>
    <row r="272" spans="1:14" ht="12.75">
      <c r="A272" s="89"/>
      <c r="B272" s="131"/>
      <c r="C272" s="75"/>
      <c r="D272" s="2" t="s">
        <v>12</v>
      </c>
      <c r="E272" s="63"/>
      <c r="F272" s="63"/>
      <c r="G272" s="68">
        <v>864</v>
      </c>
      <c r="H272" s="63"/>
      <c r="I272" s="63"/>
      <c r="J272" s="63">
        <v>864</v>
      </c>
      <c r="K272" s="63"/>
      <c r="L272" s="63"/>
      <c r="M272" s="63"/>
      <c r="N272" s="63"/>
    </row>
    <row r="273" spans="1:14" ht="12.75">
      <c r="A273" s="89"/>
      <c r="B273" s="131"/>
      <c r="C273" s="75"/>
      <c r="D273" s="2" t="s">
        <v>13</v>
      </c>
      <c r="E273" s="75"/>
      <c r="F273" s="75"/>
      <c r="G273" s="88"/>
      <c r="H273" s="75"/>
      <c r="I273" s="75"/>
      <c r="J273" s="75"/>
      <c r="K273" s="75"/>
      <c r="L273" s="75"/>
      <c r="M273" s="75"/>
      <c r="N273" s="75"/>
    </row>
    <row r="274" spans="1:14" ht="22.5">
      <c r="A274" s="89"/>
      <c r="B274" s="131"/>
      <c r="C274" s="75"/>
      <c r="D274" s="2" t="s">
        <v>14</v>
      </c>
      <c r="E274" s="75"/>
      <c r="F274" s="75"/>
      <c r="G274" s="88"/>
      <c r="H274" s="75"/>
      <c r="I274" s="75"/>
      <c r="J274" s="75"/>
      <c r="K274" s="75"/>
      <c r="L274" s="75"/>
      <c r="M274" s="75"/>
      <c r="N274" s="75"/>
    </row>
    <row r="275" spans="1:14" ht="13.5" thickBot="1">
      <c r="A275" s="89"/>
      <c r="B275" s="131"/>
      <c r="C275" s="75"/>
      <c r="D275" s="3" t="s">
        <v>15</v>
      </c>
      <c r="E275" s="64"/>
      <c r="F275" s="64"/>
      <c r="G275" s="69"/>
      <c r="H275" s="64"/>
      <c r="I275" s="64"/>
      <c r="J275" s="64"/>
      <c r="K275" s="64"/>
      <c r="L275" s="64"/>
      <c r="M275" s="64"/>
      <c r="N275" s="64"/>
    </row>
    <row r="276" spans="1:14" ht="12.75">
      <c r="A276" s="89"/>
      <c r="B276" s="131"/>
      <c r="C276" s="75"/>
      <c r="D276" s="73" t="s">
        <v>156</v>
      </c>
      <c r="E276" s="63"/>
      <c r="F276" s="63"/>
      <c r="G276" s="68"/>
      <c r="H276" s="63"/>
      <c r="I276" s="63"/>
      <c r="J276" s="63"/>
      <c r="K276" s="63"/>
      <c r="L276" s="63"/>
      <c r="M276" s="63"/>
      <c r="N276" s="63"/>
    </row>
    <row r="277" spans="1:14" ht="13.5" thickBot="1">
      <c r="A277" s="74"/>
      <c r="B277" s="132"/>
      <c r="C277" s="64"/>
      <c r="D277" s="67"/>
      <c r="E277" s="64"/>
      <c r="F277" s="64"/>
      <c r="G277" s="69"/>
      <c r="H277" s="64"/>
      <c r="I277" s="64"/>
      <c r="J277" s="64"/>
      <c r="K277" s="64"/>
      <c r="L277" s="64"/>
      <c r="M277" s="64"/>
      <c r="N277" s="64"/>
    </row>
    <row r="278" spans="1:14" ht="13.5" thickBot="1">
      <c r="A278" s="120" t="s">
        <v>115</v>
      </c>
      <c r="B278" s="90" t="s">
        <v>68</v>
      </c>
      <c r="C278" s="63"/>
      <c r="D278" s="3" t="s">
        <v>7</v>
      </c>
      <c r="E278" s="5"/>
      <c r="F278" s="5"/>
      <c r="G278" s="39">
        <f>SUM(G281+G283)</f>
        <v>259</v>
      </c>
      <c r="H278" s="5"/>
      <c r="I278" s="5"/>
      <c r="J278" s="5"/>
      <c r="K278" s="5">
        <v>2587</v>
      </c>
      <c r="L278" s="5"/>
      <c r="M278" s="5"/>
      <c r="N278" s="5"/>
    </row>
    <row r="279" spans="1:14" ht="22.5">
      <c r="A279" s="89"/>
      <c r="B279" s="131"/>
      <c r="C279" s="75"/>
      <c r="D279" s="2" t="s">
        <v>8</v>
      </c>
      <c r="E279" s="63">
        <v>2017</v>
      </c>
      <c r="F279" s="63"/>
      <c r="G279" s="68"/>
      <c r="H279" s="63"/>
      <c r="I279" s="63"/>
      <c r="J279" s="63"/>
      <c r="K279" s="63"/>
      <c r="L279" s="63"/>
      <c r="M279" s="63"/>
      <c r="N279" s="63"/>
    </row>
    <row r="280" spans="1:14" ht="13.5" thickBot="1">
      <c r="A280" s="89"/>
      <c r="B280" s="131"/>
      <c r="C280" s="75"/>
      <c r="D280" s="3" t="s">
        <v>9</v>
      </c>
      <c r="E280" s="64"/>
      <c r="F280" s="64"/>
      <c r="G280" s="69"/>
      <c r="H280" s="64"/>
      <c r="I280" s="64"/>
      <c r="J280" s="64"/>
      <c r="K280" s="64"/>
      <c r="L280" s="64"/>
      <c r="M280" s="64"/>
      <c r="N280" s="64"/>
    </row>
    <row r="281" spans="1:14" ht="12.75">
      <c r="A281" s="89"/>
      <c r="B281" s="131"/>
      <c r="C281" s="75"/>
      <c r="D281" s="2" t="s">
        <v>10</v>
      </c>
      <c r="E281" s="63"/>
      <c r="F281" s="63"/>
      <c r="G281" s="68">
        <v>259</v>
      </c>
      <c r="H281" s="63"/>
      <c r="I281" s="63"/>
      <c r="J281" s="63"/>
      <c r="K281" s="63">
        <v>259</v>
      </c>
      <c r="L281" s="63"/>
      <c r="M281" s="63"/>
      <c r="N281" s="63"/>
    </row>
    <row r="282" spans="1:14" ht="23.25" thickBot="1">
      <c r="A282" s="89"/>
      <c r="B282" s="131"/>
      <c r="C282" s="75"/>
      <c r="D282" s="3" t="s">
        <v>11</v>
      </c>
      <c r="E282" s="64"/>
      <c r="F282" s="64"/>
      <c r="G282" s="69"/>
      <c r="H282" s="64"/>
      <c r="I282" s="64"/>
      <c r="J282" s="64"/>
      <c r="K282" s="64"/>
      <c r="L282" s="64"/>
      <c r="M282" s="64"/>
      <c r="N282" s="64"/>
    </row>
    <row r="283" spans="1:14" ht="12.75">
      <c r="A283" s="89"/>
      <c r="B283" s="131"/>
      <c r="C283" s="75"/>
      <c r="D283" s="2" t="s">
        <v>12</v>
      </c>
      <c r="E283" s="63"/>
      <c r="F283" s="63"/>
      <c r="G283" s="68"/>
      <c r="H283" s="63"/>
      <c r="I283" s="63"/>
      <c r="J283" s="63"/>
      <c r="K283" s="63"/>
      <c r="L283" s="63"/>
      <c r="M283" s="63"/>
      <c r="N283" s="63"/>
    </row>
    <row r="284" spans="1:14" ht="12.75">
      <c r="A284" s="89"/>
      <c r="B284" s="131"/>
      <c r="C284" s="75"/>
      <c r="D284" s="2" t="s">
        <v>13</v>
      </c>
      <c r="E284" s="75"/>
      <c r="F284" s="75"/>
      <c r="G284" s="88"/>
      <c r="H284" s="75"/>
      <c r="I284" s="75"/>
      <c r="J284" s="75"/>
      <c r="K284" s="75"/>
      <c r="L284" s="75"/>
      <c r="M284" s="75"/>
      <c r="N284" s="75"/>
    </row>
    <row r="285" spans="1:14" ht="22.5">
      <c r="A285" s="89"/>
      <c r="B285" s="131"/>
      <c r="C285" s="75"/>
      <c r="D285" s="2" t="s">
        <v>14</v>
      </c>
      <c r="E285" s="75"/>
      <c r="F285" s="75"/>
      <c r="G285" s="88"/>
      <c r="H285" s="75"/>
      <c r="I285" s="75"/>
      <c r="J285" s="75"/>
      <c r="K285" s="75"/>
      <c r="L285" s="75"/>
      <c r="M285" s="75"/>
      <c r="N285" s="75"/>
    </row>
    <row r="286" spans="1:14" ht="13.5" thickBot="1">
      <c r="A286" s="89"/>
      <c r="B286" s="131"/>
      <c r="C286" s="75"/>
      <c r="D286" s="3" t="s">
        <v>15</v>
      </c>
      <c r="E286" s="64"/>
      <c r="F286" s="64"/>
      <c r="G286" s="69"/>
      <c r="H286" s="64"/>
      <c r="I286" s="64"/>
      <c r="J286" s="64"/>
      <c r="K286" s="64"/>
      <c r="L286" s="64"/>
      <c r="M286" s="64"/>
      <c r="N286" s="64"/>
    </row>
    <row r="287" spans="1:14" ht="12.75">
      <c r="A287" s="89"/>
      <c r="B287" s="131"/>
      <c r="C287" s="75"/>
      <c r="D287" s="73" t="s">
        <v>156</v>
      </c>
      <c r="E287" s="63"/>
      <c r="F287" s="63"/>
      <c r="G287" s="68">
        <v>2358</v>
      </c>
      <c r="H287" s="63"/>
      <c r="I287" s="63"/>
      <c r="J287" s="63"/>
      <c r="K287" s="63">
        <v>2358</v>
      </c>
      <c r="L287" s="63"/>
      <c r="M287" s="63"/>
      <c r="N287" s="63"/>
    </row>
    <row r="288" spans="1:14" ht="13.5" thickBot="1">
      <c r="A288" s="74"/>
      <c r="B288" s="132"/>
      <c r="C288" s="64"/>
      <c r="D288" s="67"/>
      <c r="E288" s="64"/>
      <c r="F288" s="64"/>
      <c r="G288" s="69"/>
      <c r="H288" s="64"/>
      <c r="I288" s="64"/>
      <c r="J288" s="64"/>
      <c r="K288" s="64"/>
      <c r="L288" s="64"/>
      <c r="M288" s="64"/>
      <c r="N288" s="64"/>
    </row>
    <row r="289" spans="1:14" ht="13.5" thickBot="1">
      <c r="A289" s="120" t="s">
        <v>116</v>
      </c>
      <c r="B289" s="90" t="s">
        <v>69</v>
      </c>
      <c r="C289" s="63"/>
      <c r="D289" s="3" t="s">
        <v>7</v>
      </c>
      <c r="E289" s="5"/>
      <c r="F289" s="5"/>
      <c r="G289" s="39">
        <f>SUM(G292+G294)</f>
        <v>4320</v>
      </c>
      <c r="H289" s="5"/>
      <c r="I289" s="5"/>
      <c r="J289" s="5"/>
      <c r="K289" s="5">
        <v>4320</v>
      </c>
      <c r="L289" s="5"/>
      <c r="M289" s="5"/>
      <c r="N289" s="5"/>
    </row>
    <row r="290" spans="1:14" ht="22.5">
      <c r="A290" s="89"/>
      <c r="B290" s="131"/>
      <c r="C290" s="75"/>
      <c r="D290" s="2" t="s">
        <v>8</v>
      </c>
      <c r="E290" s="63">
        <v>2017</v>
      </c>
      <c r="F290" s="63"/>
      <c r="G290" s="68"/>
      <c r="H290" s="63"/>
      <c r="I290" s="63"/>
      <c r="J290" s="63"/>
      <c r="K290" s="63"/>
      <c r="L290" s="63"/>
      <c r="M290" s="63"/>
      <c r="N290" s="63"/>
    </row>
    <row r="291" spans="1:14" ht="13.5" thickBot="1">
      <c r="A291" s="89"/>
      <c r="B291" s="131"/>
      <c r="C291" s="75"/>
      <c r="D291" s="3" t="s">
        <v>9</v>
      </c>
      <c r="E291" s="64"/>
      <c r="F291" s="64"/>
      <c r="G291" s="69"/>
      <c r="H291" s="64"/>
      <c r="I291" s="64"/>
      <c r="J291" s="64"/>
      <c r="K291" s="64"/>
      <c r="L291" s="64"/>
      <c r="M291" s="64"/>
      <c r="N291" s="64"/>
    </row>
    <row r="292" spans="1:14" ht="12.75">
      <c r="A292" s="89"/>
      <c r="B292" s="131"/>
      <c r="C292" s="75"/>
      <c r="D292" s="2" t="s">
        <v>10</v>
      </c>
      <c r="E292" s="63"/>
      <c r="F292" s="63"/>
      <c r="G292" s="68">
        <v>432</v>
      </c>
      <c r="H292" s="63"/>
      <c r="I292" s="63"/>
      <c r="J292" s="63"/>
      <c r="K292" s="63">
        <v>432</v>
      </c>
      <c r="L292" s="63"/>
      <c r="M292" s="63"/>
      <c r="N292" s="63"/>
    </row>
    <row r="293" spans="1:14" ht="23.25" thickBot="1">
      <c r="A293" s="89"/>
      <c r="B293" s="131"/>
      <c r="C293" s="75"/>
      <c r="D293" s="3" t="s">
        <v>11</v>
      </c>
      <c r="E293" s="64"/>
      <c r="F293" s="64"/>
      <c r="G293" s="69"/>
      <c r="H293" s="64"/>
      <c r="I293" s="64"/>
      <c r="J293" s="64"/>
      <c r="K293" s="64"/>
      <c r="L293" s="64"/>
      <c r="M293" s="64"/>
      <c r="N293" s="64"/>
    </row>
    <row r="294" spans="1:14" ht="12.75">
      <c r="A294" s="89"/>
      <c r="B294" s="131"/>
      <c r="C294" s="75"/>
      <c r="D294" s="2" t="s">
        <v>12</v>
      </c>
      <c r="E294" s="63"/>
      <c r="F294" s="63"/>
      <c r="G294" s="68">
        <v>3888</v>
      </c>
      <c r="H294" s="63"/>
      <c r="I294" s="63"/>
      <c r="J294" s="63"/>
      <c r="K294" s="63">
        <v>3888</v>
      </c>
      <c r="L294" s="63"/>
      <c r="M294" s="63"/>
      <c r="N294" s="63"/>
    </row>
    <row r="295" spans="1:14" ht="12.75">
      <c r="A295" s="89"/>
      <c r="B295" s="131"/>
      <c r="C295" s="75"/>
      <c r="D295" s="2" t="s">
        <v>13</v>
      </c>
      <c r="E295" s="75"/>
      <c r="F295" s="75"/>
      <c r="G295" s="88"/>
      <c r="H295" s="75"/>
      <c r="I295" s="75"/>
      <c r="J295" s="75"/>
      <c r="K295" s="75"/>
      <c r="L295" s="75"/>
      <c r="M295" s="75"/>
      <c r="N295" s="75"/>
    </row>
    <row r="296" spans="1:14" ht="22.5">
      <c r="A296" s="89"/>
      <c r="B296" s="131"/>
      <c r="C296" s="75"/>
      <c r="D296" s="2" t="s">
        <v>14</v>
      </c>
      <c r="E296" s="75"/>
      <c r="F296" s="75"/>
      <c r="G296" s="88"/>
      <c r="H296" s="75"/>
      <c r="I296" s="75"/>
      <c r="J296" s="75"/>
      <c r="K296" s="75"/>
      <c r="L296" s="75"/>
      <c r="M296" s="75"/>
      <c r="N296" s="75"/>
    </row>
    <row r="297" spans="1:14" ht="13.5" thickBot="1">
      <c r="A297" s="89"/>
      <c r="B297" s="131"/>
      <c r="C297" s="75"/>
      <c r="D297" s="3" t="s">
        <v>15</v>
      </c>
      <c r="E297" s="64"/>
      <c r="F297" s="64"/>
      <c r="G297" s="69"/>
      <c r="H297" s="64"/>
      <c r="I297" s="64"/>
      <c r="J297" s="64"/>
      <c r="K297" s="64"/>
      <c r="L297" s="64"/>
      <c r="M297" s="64"/>
      <c r="N297" s="64"/>
    </row>
    <row r="298" spans="1:14" ht="12.75">
      <c r="A298" s="89"/>
      <c r="B298" s="131"/>
      <c r="C298" s="75"/>
      <c r="D298" s="73" t="s">
        <v>156</v>
      </c>
      <c r="E298" s="63"/>
      <c r="F298" s="63"/>
      <c r="G298" s="68"/>
      <c r="H298" s="63"/>
      <c r="I298" s="63"/>
      <c r="J298" s="63"/>
      <c r="K298" s="63"/>
      <c r="L298" s="63"/>
      <c r="M298" s="63"/>
      <c r="N298" s="63"/>
    </row>
    <row r="299" spans="1:14" ht="6.75" customHeight="1" thickBot="1">
      <c r="A299" s="74"/>
      <c r="B299" s="132"/>
      <c r="C299" s="64"/>
      <c r="D299" s="67"/>
      <c r="E299" s="64"/>
      <c r="F299" s="64"/>
      <c r="G299" s="69"/>
      <c r="H299" s="64"/>
      <c r="I299" s="64"/>
      <c r="J299" s="64"/>
      <c r="K299" s="64"/>
      <c r="L299" s="64"/>
      <c r="M299" s="64"/>
      <c r="N299" s="64"/>
    </row>
    <row r="300" spans="1:14" ht="13.5" thickBot="1">
      <c r="A300" s="120" t="s">
        <v>116</v>
      </c>
      <c r="B300" s="90" t="s">
        <v>70</v>
      </c>
      <c r="C300" s="63"/>
      <c r="D300" s="3" t="s">
        <v>7</v>
      </c>
      <c r="E300" s="5"/>
      <c r="F300" s="5"/>
      <c r="G300" s="39">
        <f>SUM(G303+G305)</f>
        <v>6010</v>
      </c>
      <c r="H300" s="5"/>
      <c r="I300" s="5"/>
      <c r="J300" s="5"/>
      <c r="K300" s="5">
        <v>6010</v>
      </c>
      <c r="L300" s="5"/>
      <c r="M300" s="5"/>
      <c r="N300" s="5"/>
    </row>
    <row r="301" spans="1:14" ht="22.5">
      <c r="A301" s="89"/>
      <c r="B301" s="131"/>
      <c r="C301" s="75"/>
      <c r="D301" s="2" t="s">
        <v>8</v>
      </c>
      <c r="E301" s="63">
        <v>2017</v>
      </c>
      <c r="F301" s="63"/>
      <c r="G301" s="68"/>
      <c r="H301" s="63"/>
      <c r="I301" s="63"/>
      <c r="J301" s="63"/>
      <c r="K301" s="63"/>
      <c r="L301" s="63"/>
      <c r="M301" s="63"/>
      <c r="N301" s="63"/>
    </row>
    <row r="302" spans="1:14" ht="13.5" thickBot="1">
      <c r="A302" s="89"/>
      <c r="B302" s="131"/>
      <c r="C302" s="75"/>
      <c r="D302" s="3" t="s">
        <v>9</v>
      </c>
      <c r="E302" s="64"/>
      <c r="F302" s="64"/>
      <c r="G302" s="69"/>
      <c r="H302" s="64"/>
      <c r="I302" s="64"/>
      <c r="J302" s="64"/>
      <c r="K302" s="64"/>
      <c r="L302" s="64"/>
      <c r="M302" s="64"/>
      <c r="N302" s="64"/>
    </row>
    <row r="303" spans="1:14" ht="12.75">
      <c r="A303" s="89"/>
      <c r="B303" s="131"/>
      <c r="C303" s="75"/>
      <c r="D303" s="2" t="s">
        <v>10</v>
      </c>
      <c r="E303" s="63"/>
      <c r="F303" s="63"/>
      <c r="G303" s="68">
        <v>601</v>
      </c>
      <c r="H303" s="63"/>
      <c r="I303" s="63"/>
      <c r="J303" s="63"/>
      <c r="K303" s="63">
        <v>601</v>
      </c>
      <c r="L303" s="63"/>
      <c r="M303" s="63"/>
      <c r="N303" s="63"/>
    </row>
    <row r="304" spans="1:14" ht="23.25" thickBot="1">
      <c r="A304" s="89"/>
      <c r="B304" s="131"/>
      <c r="C304" s="75"/>
      <c r="D304" s="3" t="s">
        <v>11</v>
      </c>
      <c r="E304" s="64"/>
      <c r="F304" s="64"/>
      <c r="G304" s="69"/>
      <c r="H304" s="64"/>
      <c r="I304" s="64"/>
      <c r="J304" s="64"/>
      <c r="K304" s="64"/>
      <c r="L304" s="64"/>
      <c r="M304" s="64"/>
      <c r="N304" s="64"/>
    </row>
    <row r="305" spans="1:14" ht="12.75">
      <c r="A305" s="89"/>
      <c r="B305" s="131"/>
      <c r="C305" s="75"/>
      <c r="D305" s="2" t="s">
        <v>12</v>
      </c>
      <c r="E305" s="63"/>
      <c r="F305" s="63"/>
      <c r="G305" s="68">
        <v>5409</v>
      </c>
      <c r="H305" s="63"/>
      <c r="I305" s="63"/>
      <c r="J305" s="63"/>
      <c r="K305" s="63">
        <v>5409</v>
      </c>
      <c r="L305" s="63"/>
      <c r="M305" s="63"/>
      <c r="N305" s="63"/>
    </row>
    <row r="306" spans="1:14" ht="12.75">
      <c r="A306" s="89"/>
      <c r="B306" s="131"/>
      <c r="C306" s="75"/>
      <c r="D306" s="2" t="s">
        <v>13</v>
      </c>
      <c r="E306" s="75"/>
      <c r="F306" s="75"/>
      <c r="G306" s="88"/>
      <c r="H306" s="75"/>
      <c r="I306" s="75"/>
      <c r="J306" s="75"/>
      <c r="K306" s="75"/>
      <c r="L306" s="75"/>
      <c r="M306" s="75"/>
      <c r="N306" s="75"/>
    </row>
    <row r="307" spans="1:14" ht="22.5">
      <c r="A307" s="89"/>
      <c r="B307" s="131"/>
      <c r="C307" s="75"/>
      <c r="D307" s="2" t="s">
        <v>14</v>
      </c>
      <c r="E307" s="75"/>
      <c r="F307" s="75"/>
      <c r="G307" s="88"/>
      <c r="H307" s="75"/>
      <c r="I307" s="75"/>
      <c r="J307" s="75"/>
      <c r="K307" s="75"/>
      <c r="L307" s="75"/>
      <c r="M307" s="75"/>
      <c r="N307" s="75"/>
    </row>
    <row r="308" spans="1:14" ht="13.5" thickBot="1">
      <c r="A308" s="89"/>
      <c r="B308" s="131"/>
      <c r="C308" s="75"/>
      <c r="D308" s="3" t="s">
        <v>15</v>
      </c>
      <c r="E308" s="64"/>
      <c r="F308" s="64"/>
      <c r="G308" s="69"/>
      <c r="H308" s="64"/>
      <c r="I308" s="64"/>
      <c r="J308" s="64"/>
      <c r="K308" s="64"/>
      <c r="L308" s="64"/>
      <c r="M308" s="64"/>
      <c r="N308" s="64"/>
    </row>
    <row r="309" spans="1:14" ht="12.75">
      <c r="A309" s="89"/>
      <c r="B309" s="131"/>
      <c r="C309" s="75"/>
      <c r="D309" s="73" t="s">
        <v>156</v>
      </c>
      <c r="E309" s="63"/>
      <c r="F309" s="63"/>
      <c r="G309" s="68"/>
      <c r="H309" s="63"/>
      <c r="I309" s="63"/>
      <c r="J309" s="63"/>
      <c r="K309" s="63"/>
      <c r="L309" s="63"/>
      <c r="M309" s="63"/>
      <c r="N309" s="63"/>
    </row>
    <row r="310" spans="1:14" ht="6.75" customHeight="1" thickBot="1">
      <c r="A310" s="74"/>
      <c r="B310" s="132"/>
      <c r="C310" s="64"/>
      <c r="D310" s="67"/>
      <c r="E310" s="64"/>
      <c r="F310" s="64"/>
      <c r="G310" s="69"/>
      <c r="H310" s="64"/>
      <c r="I310" s="64"/>
      <c r="J310" s="64"/>
      <c r="K310" s="64"/>
      <c r="L310" s="64"/>
      <c r="M310" s="64"/>
      <c r="N310" s="64"/>
    </row>
    <row r="311" spans="1:14" ht="13.5" thickBot="1">
      <c r="A311" s="120" t="s">
        <v>117</v>
      </c>
      <c r="B311" s="90" t="s">
        <v>71</v>
      </c>
      <c r="C311" s="63"/>
      <c r="D311" s="3" t="s">
        <v>7</v>
      </c>
      <c r="E311" s="5"/>
      <c r="F311" s="5"/>
      <c r="G311" s="39">
        <v>7200</v>
      </c>
      <c r="H311" s="5"/>
      <c r="I311" s="5"/>
      <c r="J311" s="5"/>
      <c r="K311" s="5">
        <v>7200</v>
      </c>
      <c r="L311" s="5"/>
      <c r="M311" s="5"/>
      <c r="N311" s="5"/>
    </row>
    <row r="312" spans="1:14" ht="22.5">
      <c r="A312" s="89"/>
      <c r="B312" s="131"/>
      <c r="C312" s="75"/>
      <c r="D312" s="2" t="s">
        <v>8</v>
      </c>
      <c r="E312" s="63">
        <v>2017</v>
      </c>
      <c r="F312" s="63"/>
      <c r="G312" s="68"/>
      <c r="H312" s="63"/>
      <c r="I312" s="63"/>
      <c r="J312" s="63"/>
      <c r="K312" s="63"/>
      <c r="L312" s="63"/>
      <c r="M312" s="63"/>
      <c r="N312" s="63"/>
    </row>
    <row r="313" spans="1:14" ht="13.5" thickBot="1">
      <c r="A313" s="89"/>
      <c r="B313" s="131"/>
      <c r="C313" s="75"/>
      <c r="D313" s="3" t="s">
        <v>9</v>
      </c>
      <c r="E313" s="64"/>
      <c r="F313" s="64"/>
      <c r="G313" s="69"/>
      <c r="H313" s="64"/>
      <c r="I313" s="64"/>
      <c r="J313" s="64"/>
      <c r="K313" s="64"/>
      <c r="L313" s="64"/>
      <c r="M313" s="64"/>
      <c r="N313" s="64"/>
    </row>
    <row r="314" spans="1:14" ht="12.75">
      <c r="A314" s="89"/>
      <c r="B314" s="131"/>
      <c r="C314" s="75"/>
      <c r="D314" s="2" t="s">
        <v>10</v>
      </c>
      <c r="E314" s="63"/>
      <c r="F314" s="63"/>
      <c r="G314" s="68">
        <v>720</v>
      </c>
      <c r="H314" s="63"/>
      <c r="I314" s="63"/>
      <c r="J314" s="63"/>
      <c r="K314" s="63">
        <v>720</v>
      </c>
      <c r="L314" s="63"/>
      <c r="M314" s="63"/>
      <c r="N314" s="63"/>
    </row>
    <row r="315" spans="1:14" ht="23.25" thickBot="1">
      <c r="A315" s="89"/>
      <c r="B315" s="131"/>
      <c r="C315" s="75"/>
      <c r="D315" s="3" t="s">
        <v>11</v>
      </c>
      <c r="E315" s="64"/>
      <c r="F315" s="64"/>
      <c r="G315" s="69"/>
      <c r="H315" s="64"/>
      <c r="I315" s="64"/>
      <c r="J315" s="64"/>
      <c r="K315" s="64"/>
      <c r="L315" s="64"/>
      <c r="M315" s="64"/>
      <c r="N315" s="64"/>
    </row>
    <row r="316" spans="1:14" ht="12.75">
      <c r="A316" s="89"/>
      <c r="B316" s="131"/>
      <c r="C316" s="75"/>
      <c r="D316" s="2" t="s">
        <v>12</v>
      </c>
      <c r="E316" s="63"/>
      <c r="F316" s="63"/>
      <c r="G316" s="68">
        <v>6480</v>
      </c>
      <c r="H316" s="63"/>
      <c r="I316" s="63"/>
      <c r="J316" s="63"/>
      <c r="K316" s="63">
        <v>6480</v>
      </c>
      <c r="L316" s="63"/>
      <c r="M316" s="63"/>
      <c r="N316" s="63"/>
    </row>
    <row r="317" spans="1:14" ht="12.75">
      <c r="A317" s="89"/>
      <c r="B317" s="131"/>
      <c r="C317" s="75"/>
      <c r="D317" s="2" t="s">
        <v>13</v>
      </c>
      <c r="E317" s="75"/>
      <c r="F317" s="75"/>
      <c r="G317" s="88"/>
      <c r="H317" s="75"/>
      <c r="I317" s="75"/>
      <c r="J317" s="75"/>
      <c r="K317" s="75"/>
      <c r="L317" s="75"/>
      <c r="M317" s="75"/>
      <c r="N317" s="75"/>
    </row>
    <row r="318" spans="1:14" ht="22.5">
      <c r="A318" s="89"/>
      <c r="B318" s="131"/>
      <c r="C318" s="75"/>
      <c r="D318" s="2" t="s">
        <v>14</v>
      </c>
      <c r="E318" s="75"/>
      <c r="F318" s="75"/>
      <c r="G318" s="88"/>
      <c r="H318" s="75"/>
      <c r="I318" s="75"/>
      <c r="J318" s="75"/>
      <c r="K318" s="75"/>
      <c r="L318" s="75"/>
      <c r="M318" s="75"/>
      <c r="N318" s="75"/>
    </row>
    <row r="319" spans="1:14" ht="13.5" thickBot="1">
      <c r="A319" s="89"/>
      <c r="B319" s="131"/>
      <c r="C319" s="75"/>
      <c r="D319" s="3" t="s">
        <v>15</v>
      </c>
      <c r="E319" s="64"/>
      <c r="F319" s="64"/>
      <c r="G319" s="69"/>
      <c r="H319" s="64"/>
      <c r="I319" s="64"/>
      <c r="J319" s="64"/>
      <c r="K319" s="64"/>
      <c r="L319" s="64"/>
      <c r="M319" s="64"/>
      <c r="N319" s="64"/>
    </row>
    <row r="320" spans="1:14" ht="22.5">
      <c r="A320" s="89"/>
      <c r="B320" s="131"/>
      <c r="C320" s="75"/>
      <c r="D320" s="2" t="s">
        <v>156</v>
      </c>
      <c r="E320" s="63"/>
      <c r="F320" s="63"/>
      <c r="G320" s="68"/>
      <c r="H320" s="63"/>
      <c r="I320" s="63"/>
      <c r="J320" s="63"/>
      <c r="K320" s="63"/>
      <c r="L320" s="63"/>
      <c r="M320" s="63"/>
      <c r="N320" s="63"/>
    </row>
    <row r="321" spans="1:14" ht="6.75" customHeight="1" thickBot="1">
      <c r="A321" s="74"/>
      <c r="B321" s="132"/>
      <c r="C321" s="64"/>
      <c r="D321" s="3" t="s">
        <v>16</v>
      </c>
      <c r="E321" s="64"/>
      <c r="F321" s="64"/>
      <c r="G321" s="69"/>
      <c r="H321" s="64"/>
      <c r="I321" s="64"/>
      <c r="J321" s="64"/>
      <c r="K321" s="64"/>
      <c r="L321" s="64"/>
      <c r="M321" s="64"/>
      <c r="N321" s="64"/>
    </row>
    <row r="322" spans="1:14" ht="13.5" thickBot="1">
      <c r="A322" s="120" t="s">
        <v>118</v>
      </c>
      <c r="B322" s="90" t="s">
        <v>72</v>
      </c>
      <c r="C322" s="63"/>
      <c r="D322" s="3" t="s">
        <v>7</v>
      </c>
      <c r="E322" s="5"/>
      <c r="F322" s="5"/>
      <c r="G322" s="39">
        <f>+G331</f>
        <v>4320</v>
      </c>
      <c r="H322" s="5"/>
      <c r="I322" s="5"/>
      <c r="J322" s="5"/>
      <c r="K322" s="5">
        <v>4800</v>
      </c>
      <c r="L322" s="5"/>
      <c r="M322" s="5"/>
      <c r="N322" s="5"/>
    </row>
    <row r="323" spans="1:14" ht="22.5">
      <c r="A323" s="89"/>
      <c r="B323" s="131"/>
      <c r="C323" s="75"/>
      <c r="D323" s="2" t="s">
        <v>8</v>
      </c>
      <c r="E323" s="63">
        <v>2017</v>
      </c>
      <c r="F323" s="63"/>
      <c r="G323" s="68"/>
      <c r="H323" s="63"/>
      <c r="I323" s="63"/>
      <c r="J323" s="63"/>
      <c r="K323" s="63"/>
      <c r="L323" s="63"/>
      <c r="M323" s="63"/>
      <c r="N323" s="63"/>
    </row>
    <row r="324" spans="1:14" ht="13.5" thickBot="1">
      <c r="A324" s="89"/>
      <c r="B324" s="131"/>
      <c r="C324" s="75"/>
      <c r="D324" s="3" t="s">
        <v>9</v>
      </c>
      <c r="E324" s="64"/>
      <c r="F324" s="64"/>
      <c r="G324" s="69"/>
      <c r="H324" s="64"/>
      <c r="I324" s="64"/>
      <c r="J324" s="64"/>
      <c r="K324" s="64"/>
      <c r="L324" s="64"/>
      <c r="M324" s="64"/>
      <c r="N324" s="64"/>
    </row>
    <row r="325" spans="1:14" ht="12.75">
      <c r="A325" s="89"/>
      <c r="B325" s="131"/>
      <c r="C325" s="75"/>
      <c r="D325" s="2" t="s">
        <v>10</v>
      </c>
      <c r="E325" s="63"/>
      <c r="F325" s="63"/>
      <c r="G325" s="68">
        <v>480</v>
      </c>
      <c r="H325" s="63"/>
      <c r="I325" s="63"/>
      <c r="J325" s="63"/>
      <c r="K325" s="63">
        <v>480</v>
      </c>
      <c r="L325" s="63"/>
      <c r="M325" s="63"/>
      <c r="N325" s="63"/>
    </row>
    <row r="326" spans="1:14" ht="23.25" thickBot="1">
      <c r="A326" s="89"/>
      <c r="B326" s="131"/>
      <c r="C326" s="75"/>
      <c r="D326" s="3" t="s">
        <v>11</v>
      </c>
      <c r="E326" s="64"/>
      <c r="F326" s="64"/>
      <c r="G326" s="69"/>
      <c r="H326" s="64"/>
      <c r="I326" s="64"/>
      <c r="J326" s="64"/>
      <c r="K326" s="64"/>
      <c r="L326" s="64"/>
      <c r="M326" s="64"/>
      <c r="N326" s="64"/>
    </row>
    <row r="327" spans="1:14" ht="12.75">
      <c r="A327" s="89"/>
      <c r="B327" s="131"/>
      <c r="C327" s="75"/>
      <c r="D327" s="2" t="s">
        <v>12</v>
      </c>
      <c r="E327" s="63"/>
      <c r="F327" s="63"/>
      <c r="G327" s="68"/>
      <c r="H327" s="63"/>
      <c r="I327" s="63"/>
      <c r="J327" s="63"/>
      <c r="K327" s="63"/>
      <c r="L327" s="63"/>
      <c r="M327" s="63"/>
      <c r="N327" s="63"/>
    </row>
    <row r="328" spans="1:14" ht="12.75">
      <c r="A328" s="89"/>
      <c r="B328" s="131"/>
      <c r="C328" s="75"/>
      <c r="D328" s="2" t="s">
        <v>13</v>
      </c>
      <c r="E328" s="75"/>
      <c r="F328" s="75"/>
      <c r="G328" s="88"/>
      <c r="H328" s="75"/>
      <c r="I328" s="75"/>
      <c r="J328" s="75"/>
      <c r="K328" s="75"/>
      <c r="L328" s="75"/>
      <c r="M328" s="75"/>
      <c r="N328" s="75"/>
    </row>
    <row r="329" spans="1:14" ht="22.5">
      <c r="A329" s="89"/>
      <c r="B329" s="131"/>
      <c r="C329" s="75"/>
      <c r="D329" s="2" t="s">
        <v>14</v>
      </c>
      <c r="E329" s="75"/>
      <c r="F329" s="75"/>
      <c r="G329" s="88"/>
      <c r="H329" s="75"/>
      <c r="I329" s="75"/>
      <c r="J329" s="75"/>
      <c r="K329" s="75"/>
      <c r="L329" s="75"/>
      <c r="M329" s="75"/>
      <c r="N329" s="75"/>
    </row>
    <row r="330" spans="1:14" ht="13.5" thickBot="1">
      <c r="A330" s="89"/>
      <c r="B330" s="131"/>
      <c r="C330" s="75"/>
      <c r="D330" s="3" t="s">
        <v>15</v>
      </c>
      <c r="E330" s="64"/>
      <c r="F330" s="64"/>
      <c r="G330" s="69"/>
      <c r="H330" s="64"/>
      <c r="I330" s="64"/>
      <c r="J330" s="64"/>
      <c r="K330" s="64"/>
      <c r="L330" s="64"/>
      <c r="M330" s="64"/>
      <c r="N330" s="64"/>
    </row>
    <row r="331" spans="1:14" ht="22.5">
      <c r="A331" s="89"/>
      <c r="B331" s="131"/>
      <c r="C331" s="75"/>
      <c r="D331" s="2" t="s">
        <v>156</v>
      </c>
      <c r="E331" s="63"/>
      <c r="F331" s="63"/>
      <c r="G331" s="68">
        <v>4320</v>
      </c>
      <c r="H331" s="63"/>
      <c r="I331" s="63"/>
      <c r="J331" s="63"/>
      <c r="K331" s="63">
        <v>4320</v>
      </c>
      <c r="L331" s="63"/>
      <c r="M331" s="63"/>
      <c r="N331" s="63"/>
    </row>
    <row r="332" spans="1:14" ht="6.75" customHeight="1" thickBot="1">
      <c r="A332" s="74"/>
      <c r="B332" s="132"/>
      <c r="C332" s="64"/>
      <c r="D332" s="3" t="s">
        <v>16</v>
      </c>
      <c r="E332" s="64"/>
      <c r="F332" s="64"/>
      <c r="G332" s="69"/>
      <c r="H332" s="64"/>
      <c r="I332" s="64"/>
      <c r="J332" s="64"/>
      <c r="K332" s="64"/>
      <c r="L332" s="64"/>
      <c r="M332" s="64"/>
      <c r="N332" s="64"/>
    </row>
    <row r="333" spans="1:14" ht="13.5" thickBot="1">
      <c r="A333" s="73" t="s">
        <v>119</v>
      </c>
      <c r="B333" s="73" t="s">
        <v>73</v>
      </c>
      <c r="C333" s="63"/>
      <c r="D333" s="3" t="s">
        <v>7</v>
      </c>
      <c r="E333" s="5"/>
      <c r="F333" s="5"/>
      <c r="G333" s="39">
        <f>SUM(G336+G338)</f>
        <v>960</v>
      </c>
      <c r="H333" s="5"/>
      <c r="I333" s="5"/>
      <c r="J333" s="5"/>
      <c r="K333" s="5">
        <v>960</v>
      </c>
      <c r="L333" s="5"/>
      <c r="M333" s="5"/>
      <c r="N333" s="5"/>
    </row>
    <row r="334" spans="1:14" ht="22.5">
      <c r="A334" s="89"/>
      <c r="B334" s="89"/>
      <c r="C334" s="75"/>
      <c r="D334" s="2" t="s">
        <v>8</v>
      </c>
      <c r="E334" s="63">
        <v>2017</v>
      </c>
      <c r="F334" s="63"/>
      <c r="G334" s="68"/>
      <c r="H334" s="63"/>
      <c r="I334" s="63"/>
      <c r="J334" s="63"/>
      <c r="K334" s="63"/>
      <c r="L334" s="63"/>
      <c r="M334" s="63"/>
      <c r="N334" s="63"/>
    </row>
    <row r="335" spans="1:14" ht="22.5" customHeight="1" thickBot="1">
      <c r="A335" s="89"/>
      <c r="B335" s="89"/>
      <c r="C335" s="75"/>
      <c r="D335" s="3" t="s">
        <v>9</v>
      </c>
      <c r="E335" s="64"/>
      <c r="F335" s="64"/>
      <c r="G335" s="69"/>
      <c r="H335" s="64"/>
      <c r="I335" s="64"/>
      <c r="J335" s="64"/>
      <c r="K335" s="64"/>
      <c r="L335" s="64"/>
      <c r="M335" s="64"/>
      <c r="N335" s="64"/>
    </row>
    <row r="336" spans="1:14" ht="12.75">
      <c r="A336" s="89"/>
      <c r="B336" s="89"/>
      <c r="C336" s="75"/>
      <c r="D336" s="2" t="s">
        <v>10</v>
      </c>
      <c r="E336" s="63"/>
      <c r="F336" s="63"/>
      <c r="G336" s="68">
        <v>96</v>
      </c>
      <c r="H336" s="63"/>
      <c r="I336" s="63"/>
      <c r="J336" s="63"/>
      <c r="K336" s="63">
        <v>96</v>
      </c>
      <c r="L336" s="63"/>
      <c r="M336" s="63"/>
      <c r="N336" s="63"/>
    </row>
    <row r="337" spans="1:14" ht="32.25" customHeight="1" thickBot="1">
      <c r="A337" s="89"/>
      <c r="B337" s="89"/>
      <c r="C337" s="75"/>
      <c r="D337" s="3" t="s">
        <v>11</v>
      </c>
      <c r="E337" s="64"/>
      <c r="F337" s="64"/>
      <c r="G337" s="69"/>
      <c r="H337" s="64"/>
      <c r="I337" s="64"/>
      <c r="J337" s="64"/>
      <c r="K337" s="64"/>
      <c r="L337" s="64"/>
      <c r="M337" s="64"/>
      <c r="N337" s="64"/>
    </row>
    <row r="338" spans="1:14" ht="12.75">
      <c r="A338" s="89"/>
      <c r="B338" s="89"/>
      <c r="C338" s="75"/>
      <c r="D338" s="2" t="s">
        <v>12</v>
      </c>
      <c r="E338" s="63"/>
      <c r="F338" s="63"/>
      <c r="G338" s="68">
        <v>864</v>
      </c>
      <c r="H338" s="63"/>
      <c r="I338" s="63"/>
      <c r="J338" s="63"/>
      <c r="K338" s="63">
        <v>864</v>
      </c>
      <c r="L338" s="63"/>
      <c r="M338" s="63"/>
      <c r="N338" s="63"/>
    </row>
    <row r="339" spans="1:14" ht="12.75">
      <c r="A339" s="89"/>
      <c r="B339" s="89"/>
      <c r="C339" s="75"/>
      <c r="D339" s="2" t="s">
        <v>13</v>
      </c>
      <c r="E339" s="75"/>
      <c r="F339" s="75"/>
      <c r="G339" s="88"/>
      <c r="H339" s="75"/>
      <c r="I339" s="75"/>
      <c r="J339" s="75"/>
      <c r="K339" s="75"/>
      <c r="L339" s="75"/>
      <c r="M339" s="75"/>
      <c r="N339" s="75"/>
    </row>
    <row r="340" spans="1:14" ht="22.5">
      <c r="A340" s="89"/>
      <c r="B340" s="89"/>
      <c r="C340" s="75"/>
      <c r="D340" s="2" t="s">
        <v>14</v>
      </c>
      <c r="E340" s="75"/>
      <c r="F340" s="75"/>
      <c r="G340" s="88"/>
      <c r="H340" s="75"/>
      <c r="I340" s="75"/>
      <c r="J340" s="75"/>
      <c r="K340" s="75"/>
      <c r="L340" s="75"/>
      <c r="M340" s="75"/>
      <c r="N340" s="75"/>
    </row>
    <row r="341" spans="1:14" ht="13.5" thickBot="1">
      <c r="A341" s="89"/>
      <c r="B341" s="89"/>
      <c r="C341" s="75"/>
      <c r="D341" s="3" t="s">
        <v>15</v>
      </c>
      <c r="E341" s="64"/>
      <c r="F341" s="64"/>
      <c r="G341" s="69"/>
      <c r="H341" s="64"/>
      <c r="I341" s="64"/>
      <c r="J341" s="64"/>
      <c r="K341" s="64"/>
      <c r="L341" s="64"/>
      <c r="M341" s="64"/>
      <c r="N341" s="64"/>
    </row>
    <row r="342" spans="1:14" ht="22.5">
      <c r="A342" s="89"/>
      <c r="B342" s="89"/>
      <c r="C342" s="75"/>
      <c r="D342" s="2" t="s">
        <v>156</v>
      </c>
      <c r="E342" s="63"/>
      <c r="F342" s="63"/>
      <c r="G342" s="68"/>
      <c r="H342" s="63"/>
      <c r="I342" s="63"/>
      <c r="J342" s="63"/>
      <c r="K342" s="63"/>
      <c r="L342" s="63"/>
      <c r="M342" s="63"/>
      <c r="N342" s="63"/>
    </row>
    <row r="343" spans="1:14" ht="13.5" thickBot="1">
      <c r="A343" s="74"/>
      <c r="B343" s="74"/>
      <c r="C343" s="64"/>
      <c r="D343" s="3" t="s">
        <v>16</v>
      </c>
      <c r="E343" s="64"/>
      <c r="F343" s="64"/>
      <c r="G343" s="69"/>
      <c r="H343" s="64"/>
      <c r="I343" s="64"/>
      <c r="J343" s="64"/>
      <c r="K343" s="64"/>
      <c r="L343" s="64"/>
      <c r="M343" s="64"/>
      <c r="N343" s="64"/>
    </row>
    <row r="344" spans="1:14" ht="13.5" thickBot="1">
      <c r="A344" s="73" t="s">
        <v>120</v>
      </c>
      <c r="B344" s="73" t="s">
        <v>74</v>
      </c>
      <c r="C344" s="63"/>
      <c r="D344" s="3" t="s">
        <v>7</v>
      </c>
      <c r="E344" s="5"/>
      <c r="F344" s="5"/>
      <c r="G344" s="39">
        <f>SUM(G347+G349)</f>
        <v>480</v>
      </c>
      <c r="H344" s="5"/>
      <c r="I344" s="5"/>
      <c r="J344" s="5"/>
      <c r="K344" s="5">
        <v>480</v>
      </c>
      <c r="L344" s="5"/>
      <c r="M344" s="5"/>
      <c r="N344" s="5"/>
    </row>
    <row r="345" spans="1:14" ht="12.75">
      <c r="A345" s="89"/>
      <c r="B345" s="89"/>
      <c r="C345" s="75"/>
      <c r="D345" s="73" t="s">
        <v>24</v>
      </c>
      <c r="E345" s="63">
        <v>2017</v>
      </c>
      <c r="F345" s="63"/>
      <c r="G345" s="68"/>
      <c r="H345" s="63"/>
      <c r="I345" s="63"/>
      <c r="J345" s="63"/>
      <c r="K345" s="63"/>
      <c r="L345" s="63"/>
      <c r="M345" s="63"/>
      <c r="N345" s="63"/>
    </row>
    <row r="346" spans="1:14" ht="22.5" customHeight="1" thickBot="1">
      <c r="A346" s="89"/>
      <c r="B346" s="89"/>
      <c r="C346" s="75"/>
      <c r="D346" s="67"/>
      <c r="E346" s="64"/>
      <c r="F346" s="64"/>
      <c r="G346" s="69"/>
      <c r="H346" s="64"/>
      <c r="I346" s="64"/>
      <c r="J346" s="64"/>
      <c r="K346" s="64"/>
      <c r="L346" s="64"/>
      <c r="M346" s="64"/>
      <c r="N346" s="64"/>
    </row>
    <row r="347" spans="1:14" ht="12.75">
      <c r="A347" s="89"/>
      <c r="B347" s="89"/>
      <c r="C347" s="75"/>
      <c r="D347" s="73" t="s">
        <v>25</v>
      </c>
      <c r="E347" s="63"/>
      <c r="F347" s="63"/>
      <c r="G347" s="68">
        <v>48</v>
      </c>
      <c r="H347" s="63"/>
      <c r="I347" s="63"/>
      <c r="J347" s="63"/>
      <c r="K347" s="63">
        <v>48</v>
      </c>
      <c r="L347" s="63"/>
      <c r="M347" s="63"/>
      <c r="N347" s="63"/>
    </row>
    <row r="348" spans="1:14" ht="32.25" customHeight="1" thickBot="1">
      <c r="A348" s="89"/>
      <c r="B348" s="89"/>
      <c r="C348" s="75"/>
      <c r="D348" s="67"/>
      <c r="E348" s="64"/>
      <c r="F348" s="64"/>
      <c r="G348" s="69"/>
      <c r="H348" s="64"/>
      <c r="I348" s="64"/>
      <c r="J348" s="64"/>
      <c r="K348" s="64"/>
      <c r="L348" s="64"/>
      <c r="M348" s="64"/>
      <c r="N348" s="64"/>
    </row>
    <row r="349" spans="1:14" ht="12.75">
      <c r="A349" s="89"/>
      <c r="B349" s="89"/>
      <c r="C349" s="75"/>
      <c r="D349" s="2" t="s">
        <v>12</v>
      </c>
      <c r="E349" s="63"/>
      <c r="F349" s="63"/>
      <c r="G349" s="68">
        <v>432</v>
      </c>
      <c r="H349" s="63"/>
      <c r="I349" s="63"/>
      <c r="J349" s="63"/>
      <c r="K349" s="63">
        <v>432</v>
      </c>
      <c r="L349" s="63"/>
      <c r="M349" s="63"/>
      <c r="N349" s="63"/>
    </row>
    <row r="350" spans="1:14" ht="12.75">
      <c r="A350" s="89"/>
      <c r="B350" s="89"/>
      <c r="C350" s="75"/>
      <c r="D350" s="2" t="s">
        <v>13</v>
      </c>
      <c r="E350" s="75"/>
      <c r="F350" s="75"/>
      <c r="G350" s="88"/>
      <c r="H350" s="75"/>
      <c r="I350" s="75"/>
      <c r="J350" s="75"/>
      <c r="K350" s="75"/>
      <c r="L350" s="75"/>
      <c r="M350" s="75"/>
      <c r="N350" s="75"/>
    </row>
    <row r="351" spans="1:14" ht="22.5">
      <c r="A351" s="89"/>
      <c r="B351" s="89"/>
      <c r="C351" s="75"/>
      <c r="D351" s="2" t="s">
        <v>14</v>
      </c>
      <c r="E351" s="75"/>
      <c r="F351" s="75"/>
      <c r="G351" s="88"/>
      <c r="H351" s="75"/>
      <c r="I351" s="75"/>
      <c r="J351" s="75"/>
      <c r="K351" s="75"/>
      <c r="L351" s="75"/>
      <c r="M351" s="75"/>
      <c r="N351" s="75"/>
    </row>
    <row r="352" spans="1:14" ht="13.5" thickBot="1">
      <c r="A352" s="89"/>
      <c r="B352" s="89"/>
      <c r="C352" s="75"/>
      <c r="D352" s="3" t="s">
        <v>15</v>
      </c>
      <c r="E352" s="64"/>
      <c r="F352" s="64"/>
      <c r="G352" s="69"/>
      <c r="H352" s="64"/>
      <c r="I352" s="64"/>
      <c r="J352" s="64"/>
      <c r="K352" s="64"/>
      <c r="L352" s="64"/>
      <c r="M352" s="64"/>
      <c r="N352" s="64"/>
    </row>
    <row r="353" spans="1:14" ht="22.5">
      <c r="A353" s="89"/>
      <c r="B353" s="89"/>
      <c r="C353" s="75"/>
      <c r="D353" s="2" t="s">
        <v>156</v>
      </c>
      <c r="E353" s="63"/>
      <c r="F353" s="63"/>
      <c r="G353" s="68"/>
      <c r="H353" s="63"/>
      <c r="I353" s="63"/>
      <c r="J353" s="63"/>
      <c r="K353" s="63"/>
      <c r="L353" s="63"/>
      <c r="M353" s="63"/>
      <c r="N353" s="63"/>
    </row>
    <row r="354" spans="1:14" ht="13.5" thickBot="1">
      <c r="A354" s="74"/>
      <c r="B354" s="74"/>
      <c r="C354" s="64"/>
      <c r="D354" s="3" t="s">
        <v>16</v>
      </c>
      <c r="E354" s="64"/>
      <c r="F354" s="64"/>
      <c r="G354" s="69"/>
      <c r="H354" s="64"/>
      <c r="I354" s="64"/>
      <c r="J354" s="64"/>
      <c r="K354" s="64"/>
      <c r="L354" s="64"/>
      <c r="M354" s="64"/>
      <c r="N354" s="64"/>
    </row>
    <row r="355" spans="1:14" ht="13.5" thickBot="1">
      <c r="A355" s="73" t="s">
        <v>121</v>
      </c>
      <c r="B355" s="73" t="s">
        <v>75</v>
      </c>
      <c r="C355" s="63"/>
      <c r="D355" s="3" t="s">
        <v>7</v>
      </c>
      <c r="E355" s="5"/>
      <c r="F355" s="5"/>
      <c r="G355" s="39">
        <f>SUM(G358+G360)</f>
        <v>960</v>
      </c>
      <c r="H355" s="5"/>
      <c r="I355" s="5"/>
      <c r="J355" s="5"/>
      <c r="K355" s="5">
        <v>960</v>
      </c>
      <c r="L355" s="5"/>
      <c r="M355" s="5"/>
      <c r="N355" s="5"/>
    </row>
    <row r="356" spans="1:14" ht="12.75">
      <c r="A356" s="89"/>
      <c r="B356" s="89"/>
      <c r="C356" s="75"/>
      <c r="D356" s="73" t="s">
        <v>24</v>
      </c>
      <c r="E356" s="63">
        <v>2017</v>
      </c>
      <c r="F356" s="63"/>
      <c r="G356" s="68"/>
      <c r="H356" s="63"/>
      <c r="I356" s="63"/>
      <c r="J356" s="63"/>
      <c r="K356" s="63"/>
      <c r="L356" s="63"/>
      <c r="M356" s="63"/>
      <c r="N356" s="63"/>
    </row>
    <row r="357" spans="1:14" ht="22.5" customHeight="1" thickBot="1">
      <c r="A357" s="89"/>
      <c r="B357" s="89"/>
      <c r="C357" s="75"/>
      <c r="D357" s="67"/>
      <c r="E357" s="64"/>
      <c r="F357" s="64"/>
      <c r="G357" s="69"/>
      <c r="H357" s="64"/>
      <c r="I357" s="64"/>
      <c r="J357" s="64"/>
      <c r="K357" s="64"/>
      <c r="L357" s="64"/>
      <c r="M357" s="64"/>
      <c r="N357" s="64"/>
    </row>
    <row r="358" spans="1:14" ht="12.75">
      <c r="A358" s="89"/>
      <c r="B358" s="89"/>
      <c r="C358" s="75"/>
      <c r="D358" s="73" t="s">
        <v>25</v>
      </c>
      <c r="E358" s="63"/>
      <c r="F358" s="63"/>
      <c r="G358" s="68">
        <v>96</v>
      </c>
      <c r="H358" s="63"/>
      <c r="I358" s="63"/>
      <c r="J358" s="63"/>
      <c r="K358" s="63">
        <v>96</v>
      </c>
      <c r="L358" s="63"/>
      <c r="M358" s="63"/>
      <c r="N358" s="63"/>
    </row>
    <row r="359" spans="1:14" ht="32.25" customHeight="1" thickBot="1">
      <c r="A359" s="89"/>
      <c r="B359" s="89"/>
      <c r="C359" s="75"/>
      <c r="D359" s="67"/>
      <c r="E359" s="64"/>
      <c r="F359" s="64"/>
      <c r="G359" s="69"/>
      <c r="H359" s="64"/>
      <c r="I359" s="64"/>
      <c r="J359" s="64"/>
      <c r="K359" s="64"/>
      <c r="L359" s="64"/>
      <c r="M359" s="64"/>
      <c r="N359" s="64"/>
    </row>
    <row r="360" spans="1:14" ht="12.75">
      <c r="A360" s="89"/>
      <c r="B360" s="89"/>
      <c r="C360" s="75"/>
      <c r="D360" s="2" t="s">
        <v>12</v>
      </c>
      <c r="E360" s="63"/>
      <c r="F360" s="63"/>
      <c r="G360" s="68">
        <v>864</v>
      </c>
      <c r="H360" s="63"/>
      <c r="I360" s="63"/>
      <c r="J360" s="63"/>
      <c r="K360" s="63">
        <v>864</v>
      </c>
      <c r="L360" s="63"/>
      <c r="M360" s="63"/>
      <c r="N360" s="63"/>
    </row>
    <row r="361" spans="1:14" ht="12.75">
      <c r="A361" s="89"/>
      <c r="B361" s="89"/>
      <c r="C361" s="75"/>
      <c r="D361" s="2" t="s">
        <v>13</v>
      </c>
      <c r="E361" s="75"/>
      <c r="F361" s="75"/>
      <c r="G361" s="88"/>
      <c r="H361" s="75"/>
      <c r="I361" s="75"/>
      <c r="J361" s="75"/>
      <c r="K361" s="75"/>
      <c r="L361" s="75"/>
      <c r="M361" s="75"/>
      <c r="N361" s="75"/>
    </row>
    <row r="362" spans="1:14" ht="22.5">
      <c r="A362" s="89"/>
      <c r="B362" s="89"/>
      <c r="C362" s="75"/>
      <c r="D362" s="2" t="s">
        <v>14</v>
      </c>
      <c r="E362" s="75"/>
      <c r="F362" s="75"/>
      <c r="G362" s="88"/>
      <c r="H362" s="75"/>
      <c r="I362" s="75"/>
      <c r="J362" s="75"/>
      <c r="K362" s="75"/>
      <c r="L362" s="75"/>
      <c r="M362" s="75"/>
      <c r="N362" s="75"/>
    </row>
    <row r="363" spans="1:14" ht="13.5" thickBot="1">
      <c r="A363" s="89"/>
      <c r="B363" s="89"/>
      <c r="C363" s="75"/>
      <c r="D363" s="3" t="s">
        <v>15</v>
      </c>
      <c r="E363" s="64"/>
      <c r="F363" s="64"/>
      <c r="G363" s="69"/>
      <c r="H363" s="64"/>
      <c r="I363" s="64"/>
      <c r="J363" s="64"/>
      <c r="K363" s="64"/>
      <c r="L363" s="64"/>
      <c r="M363" s="64"/>
      <c r="N363" s="64"/>
    </row>
    <row r="364" spans="1:14" ht="22.5">
      <c r="A364" s="89"/>
      <c r="B364" s="89"/>
      <c r="C364" s="75"/>
      <c r="D364" s="2" t="s">
        <v>156</v>
      </c>
      <c r="E364" s="63"/>
      <c r="F364" s="63"/>
      <c r="G364" s="68"/>
      <c r="H364" s="63"/>
      <c r="I364" s="63"/>
      <c r="J364" s="63"/>
      <c r="K364" s="63"/>
      <c r="L364" s="63"/>
      <c r="M364" s="63"/>
      <c r="N364" s="63"/>
    </row>
    <row r="365" spans="1:14" ht="13.5" thickBot="1">
      <c r="A365" s="74"/>
      <c r="B365" s="74"/>
      <c r="C365" s="64"/>
      <c r="D365" s="3" t="s">
        <v>16</v>
      </c>
      <c r="E365" s="64"/>
      <c r="F365" s="64"/>
      <c r="G365" s="69"/>
      <c r="H365" s="64"/>
      <c r="I365" s="64"/>
      <c r="J365" s="64"/>
      <c r="K365" s="64"/>
      <c r="L365" s="64"/>
      <c r="M365" s="64"/>
      <c r="N365" s="64"/>
    </row>
    <row r="366" spans="1:14" ht="13.5" thickBot="1">
      <c r="A366" s="73" t="s">
        <v>122</v>
      </c>
      <c r="B366" s="73" t="s">
        <v>77</v>
      </c>
      <c r="C366" s="63"/>
      <c r="D366" s="3" t="s">
        <v>7</v>
      </c>
      <c r="E366" s="5"/>
      <c r="F366" s="5"/>
      <c r="G366" s="39">
        <f>SUM(G369+G371)</f>
        <v>720</v>
      </c>
      <c r="H366" s="5"/>
      <c r="I366" s="5"/>
      <c r="J366" s="5"/>
      <c r="K366" s="5">
        <v>720</v>
      </c>
      <c r="L366" s="5"/>
      <c r="M366" s="5"/>
      <c r="N366" s="5"/>
    </row>
    <row r="367" spans="1:14" ht="12.75">
      <c r="A367" s="89"/>
      <c r="B367" s="89"/>
      <c r="C367" s="75"/>
      <c r="D367" s="73" t="s">
        <v>24</v>
      </c>
      <c r="E367" s="63">
        <v>2017</v>
      </c>
      <c r="F367" s="63"/>
      <c r="G367" s="68"/>
      <c r="H367" s="63"/>
      <c r="I367" s="63"/>
      <c r="J367" s="63"/>
      <c r="K367" s="63"/>
      <c r="L367" s="63"/>
      <c r="M367" s="63"/>
      <c r="N367" s="63"/>
    </row>
    <row r="368" spans="1:14" ht="22.5" customHeight="1" thickBot="1">
      <c r="A368" s="89"/>
      <c r="B368" s="89"/>
      <c r="C368" s="75"/>
      <c r="D368" s="67"/>
      <c r="E368" s="64"/>
      <c r="F368" s="64"/>
      <c r="G368" s="69"/>
      <c r="H368" s="64"/>
      <c r="I368" s="64"/>
      <c r="J368" s="64"/>
      <c r="K368" s="64"/>
      <c r="L368" s="64"/>
      <c r="M368" s="64"/>
      <c r="N368" s="64"/>
    </row>
    <row r="369" spans="1:14" ht="12.75">
      <c r="A369" s="89"/>
      <c r="B369" s="89"/>
      <c r="C369" s="75"/>
      <c r="D369" s="73" t="s">
        <v>25</v>
      </c>
      <c r="E369" s="63"/>
      <c r="F369" s="63"/>
      <c r="G369" s="68">
        <v>72</v>
      </c>
      <c r="H369" s="63"/>
      <c r="I369" s="63"/>
      <c r="J369" s="63"/>
      <c r="K369" s="63">
        <v>72</v>
      </c>
      <c r="L369" s="63"/>
      <c r="M369" s="63"/>
      <c r="N369" s="63"/>
    </row>
    <row r="370" spans="1:14" ht="32.25" customHeight="1" thickBot="1">
      <c r="A370" s="89"/>
      <c r="B370" s="89"/>
      <c r="C370" s="75"/>
      <c r="D370" s="67"/>
      <c r="E370" s="64"/>
      <c r="F370" s="64"/>
      <c r="G370" s="69"/>
      <c r="H370" s="64"/>
      <c r="I370" s="64"/>
      <c r="J370" s="64"/>
      <c r="K370" s="64"/>
      <c r="L370" s="64"/>
      <c r="M370" s="64"/>
      <c r="N370" s="64"/>
    </row>
    <row r="371" spans="1:14" ht="12.75">
      <c r="A371" s="89"/>
      <c r="B371" s="89"/>
      <c r="C371" s="75"/>
      <c r="D371" s="2" t="s">
        <v>12</v>
      </c>
      <c r="E371" s="63"/>
      <c r="F371" s="63"/>
      <c r="G371" s="68">
        <v>648</v>
      </c>
      <c r="H371" s="63"/>
      <c r="I371" s="63"/>
      <c r="J371" s="63"/>
      <c r="K371" s="63">
        <v>648</v>
      </c>
      <c r="L371" s="63"/>
      <c r="M371" s="63"/>
      <c r="N371" s="63"/>
    </row>
    <row r="372" spans="1:14" ht="12.75">
      <c r="A372" s="89"/>
      <c r="B372" s="89"/>
      <c r="C372" s="75"/>
      <c r="D372" s="2" t="s">
        <v>13</v>
      </c>
      <c r="E372" s="75"/>
      <c r="F372" s="75"/>
      <c r="G372" s="88"/>
      <c r="H372" s="75"/>
      <c r="I372" s="75"/>
      <c r="J372" s="75"/>
      <c r="K372" s="75"/>
      <c r="L372" s="75"/>
      <c r="M372" s="75"/>
      <c r="N372" s="75"/>
    </row>
    <row r="373" spans="1:14" ht="22.5">
      <c r="A373" s="89"/>
      <c r="B373" s="89"/>
      <c r="C373" s="75"/>
      <c r="D373" s="2" t="s">
        <v>14</v>
      </c>
      <c r="E373" s="75"/>
      <c r="F373" s="75"/>
      <c r="G373" s="88"/>
      <c r="H373" s="75"/>
      <c r="I373" s="75"/>
      <c r="J373" s="75"/>
      <c r="K373" s="75"/>
      <c r="L373" s="75"/>
      <c r="M373" s="75"/>
      <c r="N373" s="75"/>
    </row>
    <row r="374" spans="1:14" ht="13.5" thickBot="1">
      <c r="A374" s="89"/>
      <c r="B374" s="89"/>
      <c r="C374" s="75"/>
      <c r="D374" s="3" t="s">
        <v>15</v>
      </c>
      <c r="E374" s="64"/>
      <c r="F374" s="64"/>
      <c r="G374" s="69"/>
      <c r="H374" s="64"/>
      <c r="I374" s="64"/>
      <c r="J374" s="64"/>
      <c r="K374" s="64"/>
      <c r="L374" s="64"/>
      <c r="M374" s="64"/>
      <c r="N374" s="64"/>
    </row>
    <row r="375" spans="1:14" ht="22.5">
      <c r="A375" s="89"/>
      <c r="B375" s="89"/>
      <c r="C375" s="75"/>
      <c r="D375" s="2" t="s">
        <v>156</v>
      </c>
      <c r="E375" s="63"/>
      <c r="F375" s="63"/>
      <c r="G375" s="68"/>
      <c r="H375" s="63"/>
      <c r="I375" s="63"/>
      <c r="J375" s="63"/>
      <c r="K375" s="63"/>
      <c r="L375" s="63"/>
      <c r="M375" s="63"/>
      <c r="N375" s="63"/>
    </row>
    <row r="376" spans="1:14" ht="13.5" thickBot="1">
      <c r="A376" s="74"/>
      <c r="B376" s="74"/>
      <c r="C376" s="75"/>
      <c r="D376" s="3" t="s">
        <v>16</v>
      </c>
      <c r="E376" s="64"/>
      <c r="F376" s="64"/>
      <c r="G376" s="69"/>
      <c r="H376" s="64"/>
      <c r="I376" s="64"/>
      <c r="J376" s="64"/>
      <c r="K376" s="64"/>
      <c r="L376" s="64"/>
      <c r="M376" s="64"/>
      <c r="N376" s="64"/>
    </row>
    <row r="377" spans="1:14" ht="14.25" thickBot="1" thickTop="1">
      <c r="A377" s="123" t="s">
        <v>123</v>
      </c>
      <c r="B377" s="125" t="s">
        <v>76</v>
      </c>
      <c r="C377" s="127"/>
      <c r="D377" s="28" t="s">
        <v>7</v>
      </c>
      <c r="E377" s="25"/>
      <c r="F377" s="25"/>
      <c r="G377" s="36">
        <f>SUM(G380+G382)</f>
        <v>2400</v>
      </c>
      <c r="H377" s="25"/>
      <c r="I377" s="25"/>
      <c r="J377" s="25"/>
      <c r="K377" s="25">
        <v>2400</v>
      </c>
      <c r="L377" s="25"/>
      <c r="M377" s="25"/>
      <c r="N377" s="25"/>
    </row>
    <row r="378" spans="1:14" ht="12.75" customHeight="1" thickBot="1">
      <c r="A378" s="123"/>
      <c r="B378" s="125"/>
      <c r="C378" s="128"/>
      <c r="D378" s="141" t="s">
        <v>24</v>
      </c>
      <c r="E378" s="175">
        <v>2017</v>
      </c>
      <c r="F378" s="175"/>
      <c r="G378" s="176"/>
      <c r="H378" s="175"/>
      <c r="I378" s="175"/>
      <c r="J378" s="175"/>
      <c r="K378" s="175"/>
      <c r="L378" s="175"/>
      <c r="M378" s="175"/>
      <c r="N378" s="175"/>
    </row>
    <row r="379" spans="1:14" ht="22.5" customHeight="1" thickBot="1">
      <c r="A379" s="123"/>
      <c r="B379" s="125"/>
      <c r="C379" s="128"/>
      <c r="D379" s="142"/>
      <c r="E379" s="175"/>
      <c r="F379" s="175"/>
      <c r="G379" s="176"/>
      <c r="H379" s="175"/>
      <c r="I379" s="175"/>
      <c r="J379" s="175"/>
      <c r="K379" s="175"/>
      <c r="L379" s="175"/>
      <c r="M379" s="175"/>
      <c r="N379" s="175"/>
    </row>
    <row r="380" spans="1:14" ht="12.75" customHeight="1" thickBot="1">
      <c r="A380" s="123"/>
      <c r="B380" s="125"/>
      <c r="C380" s="128"/>
      <c r="D380" s="141" t="s">
        <v>25</v>
      </c>
      <c r="E380" s="175"/>
      <c r="F380" s="175"/>
      <c r="G380" s="176">
        <v>240</v>
      </c>
      <c r="H380" s="175"/>
      <c r="I380" s="175"/>
      <c r="J380" s="175"/>
      <c r="K380" s="175">
        <v>240</v>
      </c>
      <c r="L380" s="175"/>
      <c r="M380" s="175"/>
      <c r="N380" s="175"/>
    </row>
    <row r="381" spans="1:14" ht="32.25" customHeight="1" thickBot="1">
      <c r="A381" s="123"/>
      <c r="B381" s="125"/>
      <c r="C381" s="128"/>
      <c r="D381" s="142"/>
      <c r="E381" s="175"/>
      <c r="F381" s="175"/>
      <c r="G381" s="176"/>
      <c r="H381" s="175"/>
      <c r="I381" s="175"/>
      <c r="J381" s="175"/>
      <c r="K381" s="175"/>
      <c r="L381" s="175"/>
      <c r="M381" s="175"/>
      <c r="N381" s="175"/>
    </row>
    <row r="382" spans="1:14" ht="13.5" thickBot="1">
      <c r="A382" s="123"/>
      <c r="B382" s="125"/>
      <c r="C382" s="128"/>
      <c r="D382" s="28" t="s">
        <v>12</v>
      </c>
      <c r="E382" s="175"/>
      <c r="F382" s="175"/>
      <c r="G382" s="176">
        <v>2160</v>
      </c>
      <c r="H382" s="175"/>
      <c r="I382" s="175"/>
      <c r="J382" s="175"/>
      <c r="K382" s="175">
        <v>2160</v>
      </c>
      <c r="L382" s="175"/>
      <c r="M382" s="175"/>
      <c r="N382" s="175"/>
    </row>
    <row r="383" spans="1:14" ht="13.5" thickBot="1">
      <c r="A383" s="123"/>
      <c r="B383" s="125"/>
      <c r="C383" s="128"/>
      <c r="D383" s="28" t="s">
        <v>13</v>
      </c>
      <c r="E383" s="175"/>
      <c r="F383" s="175"/>
      <c r="G383" s="176"/>
      <c r="H383" s="175"/>
      <c r="I383" s="175"/>
      <c r="J383" s="175"/>
      <c r="K383" s="175"/>
      <c r="L383" s="175"/>
      <c r="M383" s="175"/>
      <c r="N383" s="175"/>
    </row>
    <row r="384" spans="1:14" ht="23.25" thickBot="1">
      <c r="A384" s="123"/>
      <c r="B384" s="125"/>
      <c r="C384" s="128"/>
      <c r="D384" s="28" t="s">
        <v>14</v>
      </c>
      <c r="E384" s="175"/>
      <c r="F384" s="175"/>
      <c r="G384" s="176"/>
      <c r="H384" s="175"/>
      <c r="I384" s="175"/>
      <c r="J384" s="175"/>
      <c r="K384" s="175"/>
      <c r="L384" s="175"/>
      <c r="M384" s="175"/>
      <c r="N384" s="175"/>
    </row>
    <row r="385" spans="1:14" ht="12.75" customHeight="1" thickBot="1">
      <c r="A385" s="123"/>
      <c r="B385" s="125"/>
      <c r="C385" s="128"/>
      <c r="D385" s="28" t="s">
        <v>15</v>
      </c>
      <c r="E385" s="175"/>
      <c r="F385" s="175"/>
      <c r="G385" s="176"/>
      <c r="H385" s="175"/>
      <c r="I385" s="175"/>
      <c r="J385" s="175"/>
      <c r="K385" s="175"/>
      <c r="L385" s="175"/>
      <c r="M385" s="175"/>
      <c r="N385" s="175"/>
    </row>
    <row r="386" spans="1:14" ht="20.25" customHeight="1" thickBot="1">
      <c r="A386" s="123"/>
      <c r="B386" s="125"/>
      <c r="C386" s="128"/>
      <c r="D386" s="28" t="s">
        <v>156</v>
      </c>
      <c r="E386" s="175"/>
      <c r="F386" s="175"/>
      <c r="G386" s="176"/>
      <c r="H386" s="175"/>
      <c r="I386" s="175"/>
      <c r="J386" s="175"/>
      <c r="K386" s="175"/>
      <c r="L386" s="175"/>
      <c r="M386" s="175"/>
      <c r="N386" s="175"/>
    </row>
    <row r="387" spans="1:14" ht="0.75" customHeight="1" hidden="1">
      <c r="A387" s="124"/>
      <c r="B387" s="126"/>
      <c r="C387" s="129"/>
      <c r="D387" s="28" t="s">
        <v>16</v>
      </c>
      <c r="E387" s="175"/>
      <c r="F387" s="175"/>
      <c r="G387" s="176"/>
      <c r="H387" s="175"/>
      <c r="I387" s="175"/>
      <c r="J387" s="175"/>
      <c r="K387" s="175"/>
      <c r="L387" s="175"/>
      <c r="M387" s="175"/>
      <c r="N387" s="175"/>
    </row>
    <row r="388" spans="1:14" ht="4.5" customHeight="1" hidden="1">
      <c r="A388" s="121" t="s">
        <v>124</v>
      </c>
      <c r="B388" s="145" t="s">
        <v>83</v>
      </c>
      <c r="C388" s="122"/>
      <c r="D388" s="3" t="s">
        <v>7</v>
      </c>
      <c r="E388" s="5"/>
      <c r="F388" s="5"/>
      <c r="G388" s="39"/>
      <c r="H388" s="5"/>
      <c r="I388" s="5"/>
      <c r="J388" s="5"/>
      <c r="K388" s="5"/>
      <c r="L388" s="5"/>
      <c r="M388" s="5"/>
      <c r="N388" s="5"/>
    </row>
    <row r="389" spans="1:14" ht="12.75" customHeight="1" hidden="1">
      <c r="A389" s="121"/>
      <c r="B389" s="146"/>
      <c r="C389" s="122"/>
      <c r="D389" s="2" t="s">
        <v>7</v>
      </c>
      <c r="E389" s="29"/>
      <c r="F389" s="29"/>
      <c r="G389" s="40"/>
      <c r="H389" s="29"/>
      <c r="I389" s="29"/>
      <c r="J389" s="29"/>
      <c r="K389" s="29"/>
      <c r="L389" s="29"/>
      <c r="M389" s="29"/>
      <c r="N389" s="29"/>
    </row>
    <row r="390" spans="1:14" ht="22.5" customHeight="1" thickBot="1">
      <c r="A390" s="121"/>
      <c r="B390" s="146"/>
      <c r="C390" s="122"/>
      <c r="D390" s="28" t="s">
        <v>7</v>
      </c>
      <c r="E390" s="25"/>
      <c r="F390" s="25"/>
      <c r="G390" s="41">
        <f>SUM(G393+G395)</f>
        <v>5405</v>
      </c>
      <c r="H390" s="25"/>
      <c r="I390" s="25"/>
      <c r="J390" s="25"/>
      <c r="K390" s="25">
        <v>5405</v>
      </c>
      <c r="L390" s="25"/>
      <c r="M390" s="25"/>
      <c r="N390" s="25"/>
    </row>
    <row r="391" spans="1:14" ht="12.75" customHeight="1">
      <c r="A391" s="121"/>
      <c r="B391" s="146"/>
      <c r="C391" s="122"/>
      <c r="D391" s="177" t="s">
        <v>24</v>
      </c>
      <c r="E391" s="75">
        <v>2017</v>
      </c>
      <c r="F391" s="75"/>
      <c r="G391" s="88"/>
      <c r="H391" s="75"/>
      <c r="I391" s="75"/>
      <c r="J391" s="75"/>
      <c r="K391" s="75"/>
      <c r="L391" s="75"/>
      <c r="M391" s="75"/>
      <c r="N391" s="75"/>
    </row>
    <row r="392" spans="1:14" ht="32.25" customHeight="1" thickBot="1">
      <c r="A392" s="121"/>
      <c r="B392" s="146"/>
      <c r="C392" s="122"/>
      <c r="D392" s="178"/>
      <c r="E392" s="64"/>
      <c r="F392" s="64"/>
      <c r="G392" s="69"/>
      <c r="H392" s="64"/>
      <c r="I392" s="64"/>
      <c r="J392" s="64"/>
      <c r="K392" s="64"/>
      <c r="L392" s="64"/>
      <c r="M392" s="64"/>
      <c r="N392" s="64"/>
    </row>
    <row r="393" spans="1:14" ht="12.75">
      <c r="A393" s="121"/>
      <c r="B393" s="146"/>
      <c r="C393" s="122"/>
      <c r="D393" s="179" t="s">
        <v>25</v>
      </c>
      <c r="E393" s="63"/>
      <c r="F393" s="63"/>
      <c r="G393" s="180">
        <v>541</v>
      </c>
      <c r="H393" s="63"/>
      <c r="I393" s="63"/>
      <c r="J393" s="63"/>
      <c r="K393" s="63">
        <v>541</v>
      </c>
      <c r="L393" s="63"/>
      <c r="M393" s="63"/>
      <c r="N393" s="63"/>
    </row>
    <row r="394" spans="1:14" ht="13.5" thickBot="1">
      <c r="A394" s="121"/>
      <c r="B394" s="146"/>
      <c r="C394" s="122"/>
      <c r="D394" s="178"/>
      <c r="E394" s="64"/>
      <c r="F394" s="64"/>
      <c r="G394" s="181"/>
      <c r="H394" s="64"/>
      <c r="I394" s="64"/>
      <c r="J394" s="64"/>
      <c r="K394" s="64"/>
      <c r="L394" s="64"/>
      <c r="M394" s="64"/>
      <c r="N394" s="64"/>
    </row>
    <row r="395" spans="1:14" ht="12.75">
      <c r="A395" s="121"/>
      <c r="B395" s="146"/>
      <c r="C395" s="122"/>
      <c r="D395" s="2" t="s">
        <v>12</v>
      </c>
      <c r="E395" s="63"/>
      <c r="F395" s="63"/>
      <c r="G395" s="68">
        <v>4864</v>
      </c>
      <c r="H395" s="63"/>
      <c r="I395" s="63"/>
      <c r="J395" s="63"/>
      <c r="K395" s="63">
        <v>4864</v>
      </c>
      <c r="L395" s="63"/>
      <c r="M395" s="63"/>
      <c r="N395" s="63"/>
    </row>
    <row r="396" spans="1:14" ht="12.75">
      <c r="A396" s="121"/>
      <c r="B396" s="146"/>
      <c r="C396" s="122"/>
      <c r="D396" s="2" t="s">
        <v>13</v>
      </c>
      <c r="E396" s="75"/>
      <c r="F396" s="75"/>
      <c r="G396" s="88"/>
      <c r="H396" s="75"/>
      <c r="I396" s="75"/>
      <c r="J396" s="75"/>
      <c r="K396" s="75"/>
      <c r="L396" s="75"/>
      <c r="M396" s="75"/>
      <c r="N396" s="75"/>
    </row>
    <row r="397" spans="1:14" ht="22.5">
      <c r="A397" s="121"/>
      <c r="B397" s="146"/>
      <c r="C397" s="122"/>
      <c r="D397" s="2" t="s">
        <v>14</v>
      </c>
      <c r="E397" s="75"/>
      <c r="F397" s="75"/>
      <c r="G397" s="88"/>
      <c r="H397" s="75"/>
      <c r="I397" s="75"/>
      <c r="J397" s="75"/>
      <c r="K397" s="75"/>
      <c r="L397" s="75"/>
      <c r="M397" s="75"/>
      <c r="N397" s="75"/>
    </row>
    <row r="398" spans="1:14" ht="14.25" customHeight="1" thickBot="1">
      <c r="A398" s="98"/>
      <c r="B398" s="147"/>
      <c r="C398" s="96"/>
      <c r="D398" s="3" t="s">
        <v>15</v>
      </c>
      <c r="E398" s="64"/>
      <c r="F398" s="64"/>
      <c r="G398" s="69"/>
      <c r="H398" s="64"/>
      <c r="I398" s="64"/>
      <c r="J398" s="64"/>
      <c r="K398" s="64"/>
      <c r="L398" s="64"/>
      <c r="M398" s="64"/>
      <c r="N398" s="64"/>
    </row>
    <row r="399" spans="1:14" ht="12.75">
      <c r="A399" s="89" t="s">
        <v>125</v>
      </c>
      <c r="B399" s="91" t="s">
        <v>82</v>
      </c>
      <c r="C399" s="75"/>
      <c r="D399" s="2" t="s">
        <v>7</v>
      </c>
      <c r="E399" s="63"/>
      <c r="F399" s="63"/>
      <c r="G399" s="68">
        <f>SUM(G403+G405)</f>
        <v>480</v>
      </c>
      <c r="H399" s="63"/>
      <c r="I399" s="63"/>
      <c r="J399" s="63"/>
      <c r="K399" s="63">
        <v>480</v>
      </c>
      <c r="L399" s="63"/>
      <c r="M399" s="63"/>
      <c r="N399" s="63"/>
    </row>
    <row r="400" spans="1:14" ht="13.5" thickBot="1">
      <c r="A400" s="89"/>
      <c r="B400" s="91"/>
      <c r="C400" s="75"/>
      <c r="D400" s="3" t="s">
        <v>148</v>
      </c>
      <c r="E400" s="64"/>
      <c r="F400" s="64"/>
      <c r="G400" s="69"/>
      <c r="H400" s="64"/>
      <c r="I400" s="64"/>
      <c r="J400" s="64"/>
      <c r="K400" s="64"/>
      <c r="L400" s="64"/>
      <c r="M400" s="64"/>
      <c r="N400" s="64"/>
    </row>
    <row r="401" spans="1:14" ht="12.75">
      <c r="A401" s="89"/>
      <c r="B401" s="91"/>
      <c r="C401" s="75"/>
      <c r="D401" s="73" t="s">
        <v>24</v>
      </c>
      <c r="E401" s="63">
        <v>2017</v>
      </c>
      <c r="F401" s="63"/>
      <c r="G401" s="68"/>
      <c r="H401" s="63"/>
      <c r="I401" s="63"/>
      <c r="J401" s="63"/>
      <c r="K401" s="63"/>
      <c r="L401" s="63"/>
      <c r="M401" s="63"/>
      <c r="N401" s="63"/>
    </row>
    <row r="402" spans="1:14" ht="13.5" thickBot="1">
      <c r="A402" s="89"/>
      <c r="B402" s="91"/>
      <c r="C402" s="75"/>
      <c r="D402" s="67"/>
      <c r="E402" s="64"/>
      <c r="F402" s="64"/>
      <c r="G402" s="69"/>
      <c r="H402" s="64"/>
      <c r="I402" s="64"/>
      <c r="J402" s="64"/>
      <c r="K402" s="64"/>
      <c r="L402" s="64"/>
      <c r="M402" s="64"/>
      <c r="N402" s="64"/>
    </row>
    <row r="403" spans="1:14" ht="12.75">
      <c r="A403" s="89"/>
      <c r="B403" s="91"/>
      <c r="C403" s="93"/>
      <c r="D403" s="73" t="s">
        <v>25</v>
      </c>
      <c r="E403" s="63"/>
      <c r="F403" s="63"/>
      <c r="G403" s="68">
        <v>48</v>
      </c>
      <c r="H403" s="63"/>
      <c r="I403" s="63"/>
      <c r="J403" s="63"/>
      <c r="K403" s="63">
        <v>48</v>
      </c>
      <c r="L403" s="63"/>
      <c r="M403" s="63"/>
      <c r="N403" s="63"/>
    </row>
    <row r="404" spans="1:14" ht="26.25" customHeight="1" thickBot="1">
      <c r="A404" s="89"/>
      <c r="B404" s="91"/>
      <c r="C404" s="93"/>
      <c r="D404" s="67"/>
      <c r="E404" s="64"/>
      <c r="F404" s="64"/>
      <c r="G404" s="69"/>
      <c r="H404" s="64"/>
      <c r="I404" s="64"/>
      <c r="J404" s="64"/>
      <c r="K404" s="64"/>
      <c r="L404" s="64"/>
      <c r="M404" s="64"/>
      <c r="N404" s="64"/>
    </row>
    <row r="405" spans="1:14" ht="12.75">
      <c r="A405" s="89"/>
      <c r="B405" s="91"/>
      <c r="C405" s="75"/>
      <c r="D405" s="2" t="s">
        <v>12</v>
      </c>
      <c r="E405" s="63"/>
      <c r="F405" s="63"/>
      <c r="G405" s="68">
        <v>432</v>
      </c>
      <c r="H405" s="63"/>
      <c r="I405" s="63"/>
      <c r="J405" s="63"/>
      <c r="K405" s="63">
        <v>432</v>
      </c>
      <c r="L405" s="63"/>
      <c r="M405" s="63"/>
      <c r="N405" s="63"/>
    </row>
    <row r="406" spans="1:14" ht="12.75">
      <c r="A406" s="89"/>
      <c r="B406" s="91"/>
      <c r="C406" s="75"/>
      <c r="D406" s="2" t="s">
        <v>13</v>
      </c>
      <c r="E406" s="75"/>
      <c r="F406" s="75"/>
      <c r="G406" s="88"/>
      <c r="H406" s="75"/>
      <c r="I406" s="75"/>
      <c r="J406" s="75"/>
      <c r="K406" s="75"/>
      <c r="L406" s="75"/>
      <c r="M406" s="75"/>
      <c r="N406" s="75"/>
    </row>
    <row r="407" spans="1:14" ht="19.5" customHeight="1">
      <c r="A407" s="89"/>
      <c r="B407" s="91"/>
      <c r="C407" s="75"/>
      <c r="D407" s="2" t="s">
        <v>14</v>
      </c>
      <c r="E407" s="75"/>
      <c r="F407" s="75"/>
      <c r="G407" s="88"/>
      <c r="H407" s="75"/>
      <c r="I407" s="75"/>
      <c r="J407" s="75"/>
      <c r="K407" s="75"/>
      <c r="L407" s="75"/>
      <c r="M407" s="75"/>
      <c r="N407" s="75"/>
    </row>
    <row r="408" spans="1:14" ht="13.5" thickBot="1">
      <c r="A408" s="89"/>
      <c r="B408" s="91"/>
      <c r="C408" s="75"/>
      <c r="D408" s="3" t="s">
        <v>15</v>
      </c>
      <c r="E408" s="64"/>
      <c r="F408" s="64"/>
      <c r="G408" s="69"/>
      <c r="H408" s="64"/>
      <c r="I408" s="64"/>
      <c r="J408" s="64"/>
      <c r="K408" s="64"/>
      <c r="L408" s="64"/>
      <c r="M408" s="64"/>
      <c r="N408" s="64"/>
    </row>
    <row r="409" spans="1:14" ht="13.5" thickBot="1">
      <c r="A409" s="74"/>
      <c r="B409" s="92"/>
      <c r="C409" s="64"/>
      <c r="D409" s="24"/>
      <c r="E409" s="25"/>
      <c r="F409" s="25"/>
      <c r="G409" s="36"/>
      <c r="H409" s="25"/>
      <c r="I409" s="25"/>
      <c r="J409" s="25"/>
      <c r="K409" s="36"/>
      <c r="L409" s="25"/>
      <c r="M409" s="25"/>
      <c r="N409" s="25"/>
    </row>
    <row r="410" spans="1:14" ht="13.5" thickBot="1">
      <c r="A410" s="73" t="s">
        <v>126</v>
      </c>
      <c r="B410" s="90" t="s">
        <v>81</v>
      </c>
      <c r="C410" s="63"/>
      <c r="D410" s="24" t="s">
        <v>7</v>
      </c>
      <c r="E410" s="25"/>
      <c r="F410" s="25"/>
      <c r="G410" s="36">
        <v>1973</v>
      </c>
      <c r="H410" s="25"/>
      <c r="I410" s="25"/>
      <c r="J410" s="25"/>
      <c r="K410" s="35">
        <v>1973</v>
      </c>
      <c r="L410" s="25"/>
      <c r="M410" s="25"/>
      <c r="N410" s="25"/>
    </row>
    <row r="411" spans="1:14" ht="13.5" thickBot="1">
      <c r="A411" s="89"/>
      <c r="B411" s="91"/>
      <c r="C411" s="75"/>
      <c r="D411" s="123" t="s">
        <v>24</v>
      </c>
      <c r="E411" s="21">
        <v>2017</v>
      </c>
      <c r="F411" s="19"/>
      <c r="G411" s="30"/>
      <c r="H411" s="19"/>
      <c r="I411" s="19"/>
      <c r="J411" s="19"/>
      <c r="K411" s="19"/>
      <c r="L411" s="19"/>
      <c r="M411" s="19"/>
      <c r="N411" s="19"/>
    </row>
    <row r="412" spans="1:14" ht="13.5" thickBot="1">
      <c r="A412" s="89"/>
      <c r="B412" s="91"/>
      <c r="C412" s="75"/>
      <c r="D412" s="130"/>
      <c r="E412" s="20"/>
      <c r="F412" s="20"/>
      <c r="G412" s="31"/>
      <c r="H412" s="20"/>
      <c r="I412" s="20"/>
      <c r="J412" s="20"/>
      <c r="K412" s="20"/>
      <c r="L412" s="20"/>
      <c r="M412" s="20"/>
      <c r="N412" s="20"/>
    </row>
    <row r="413" spans="1:14" ht="12.75">
      <c r="A413" s="89"/>
      <c r="B413" s="91"/>
      <c r="C413" s="75"/>
      <c r="D413" s="73" t="s">
        <v>25</v>
      </c>
      <c r="E413" s="63"/>
      <c r="F413" s="63"/>
      <c r="G413" s="68">
        <v>197</v>
      </c>
      <c r="H413" s="63"/>
      <c r="I413" s="63"/>
      <c r="J413" s="63"/>
      <c r="K413" s="63">
        <v>197</v>
      </c>
      <c r="L413" s="63"/>
      <c r="M413" s="63"/>
      <c r="N413" s="63"/>
    </row>
    <row r="414" spans="1:14" ht="13.5" thickBot="1">
      <c r="A414" s="89"/>
      <c r="B414" s="91"/>
      <c r="C414" s="93"/>
      <c r="D414" s="67"/>
      <c r="E414" s="64"/>
      <c r="F414" s="64"/>
      <c r="G414" s="69"/>
      <c r="H414" s="64"/>
      <c r="I414" s="64"/>
      <c r="J414" s="64"/>
      <c r="K414" s="64"/>
      <c r="L414" s="64"/>
      <c r="M414" s="64"/>
      <c r="N414" s="64"/>
    </row>
    <row r="415" spans="1:14" ht="26.25" customHeight="1" thickBot="1">
      <c r="A415" s="89"/>
      <c r="B415" s="91"/>
      <c r="C415" s="93"/>
      <c r="D415" s="24" t="s">
        <v>12</v>
      </c>
      <c r="E415" s="63"/>
      <c r="F415" s="63"/>
      <c r="G415" s="68">
        <v>1776</v>
      </c>
      <c r="H415" s="63"/>
      <c r="I415" s="63"/>
      <c r="J415" s="63"/>
      <c r="K415" s="63">
        <v>1776</v>
      </c>
      <c r="L415" s="63"/>
      <c r="M415" s="63"/>
      <c r="N415" s="63"/>
    </row>
    <row r="416" spans="1:14" ht="12.75">
      <c r="A416" s="89"/>
      <c r="B416" s="91"/>
      <c r="C416" s="75"/>
      <c r="D416" s="2" t="s">
        <v>13</v>
      </c>
      <c r="E416" s="75"/>
      <c r="F416" s="75"/>
      <c r="G416" s="88"/>
      <c r="H416" s="75"/>
      <c r="I416" s="75"/>
      <c r="J416" s="75"/>
      <c r="K416" s="75"/>
      <c r="L416" s="75"/>
      <c r="M416" s="75"/>
      <c r="N416" s="75"/>
    </row>
    <row r="417" spans="1:14" ht="22.5">
      <c r="A417" s="89"/>
      <c r="B417" s="91"/>
      <c r="C417" s="75"/>
      <c r="D417" s="2" t="s">
        <v>14</v>
      </c>
      <c r="E417" s="75"/>
      <c r="F417" s="75"/>
      <c r="G417" s="88"/>
      <c r="H417" s="75"/>
      <c r="I417" s="75"/>
      <c r="J417" s="75"/>
      <c r="K417" s="75"/>
      <c r="L417" s="75"/>
      <c r="M417" s="75"/>
      <c r="N417" s="75"/>
    </row>
    <row r="418" spans="1:14" ht="19.5" customHeight="1" thickBot="1">
      <c r="A418" s="89"/>
      <c r="B418" s="91"/>
      <c r="C418" s="75"/>
      <c r="D418" s="3" t="s">
        <v>15</v>
      </c>
      <c r="E418" s="64"/>
      <c r="F418" s="64"/>
      <c r="G418" s="69"/>
      <c r="H418" s="64"/>
      <c r="I418" s="64"/>
      <c r="J418" s="64"/>
      <c r="K418" s="64"/>
      <c r="L418" s="64"/>
      <c r="M418" s="64"/>
      <c r="N418" s="64"/>
    </row>
    <row r="419" spans="1:14" ht="22.5">
      <c r="A419" s="89"/>
      <c r="B419" s="91"/>
      <c r="C419" s="75"/>
      <c r="D419" s="2" t="s">
        <v>156</v>
      </c>
      <c r="E419" s="63"/>
      <c r="F419" s="63"/>
      <c r="G419" s="68"/>
      <c r="H419" s="63"/>
      <c r="I419" s="63"/>
      <c r="J419" s="63"/>
      <c r="K419" s="63"/>
      <c r="L419" s="63"/>
      <c r="M419" s="63"/>
      <c r="N419" s="63"/>
    </row>
    <row r="420" spans="1:14" ht="13.5" thickBot="1">
      <c r="A420" s="74"/>
      <c r="B420" s="92"/>
      <c r="C420" s="64"/>
      <c r="D420" s="3" t="s">
        <v>16</v>
      </c>
      <c r="E420" s="64"/>
      <c r="F420" s="64"/>
      <c r="G420" s="69"/>
      <c r="H420" s="64"/>
      <c r="I420" s="64"/>
      <c r="J420" s="64"/>
      <c r="K420" s="64"/>
      <c r="L420" s="64"/>
      <c r="M420" s="64"/>
      <c r="N420" s="64"/>
    </row>
    <row r="421" spans="1:14" ht="13.5" thickBot="1">
      <c r="A421" s="73" t="s">
        <v>127</v>
      </c>
      <c r="B421" s="90" t="s">
        <v>84</v>
      </c>
      <c r="C421" s="63"/>
      <c r="D421" s="3" t="s">
        <v>7</v>
      </c>
      <c r="E421" s="5"/>
      <c r="F421" s="5"/>
      <c r="G421" s="39">
        <f>SUM(G424+G426)</f>
        <v>624</v>
      </c>
      <c r="H421" s="5"/>
      <c r="I421" s="5"/>
      <c r="J421" s="5"/>
      <c r="K421" s="5"/>
      <c r="L421" s="5">
        <v>624</v>
      </c>
      <c r="M421" s="5"/>
      <c r="N421" s="5"/>
    </row>
    <row r="422" spans="1:14" ht="12.75">
      <c r="A422" s="89"/>
      <c r="B422" s="91"/>
      <c r="C422" s="75"/>
      <c r="D422" s="73" t="s">
        <v>24</v>
      </c>
      <c r="E422" s="63">
        <v>2018</v>
      </c>
      <c r="F422" s="63"/>
      <c r="G422" s="68"/>
      <c r="H422" s="63"/>
      <c r="I422" s="63"/>
      <c r="J422" s="63"/>
      <c r="K422" s="63"/>
      <c r="L422" s="63"/>
      <c r="M422" s="63"/>
      <c r="N422" s="63"/>
    </row>
    <row r="423" spans="1:14" ht="13.5" thickBot="1">
      <c r="A423" s="89"/>
      <c r="B423" s="91"/>
      <c r="C423" s="75"/>
      <c r="D423" s="67"/>
      <c r="E423" s="64"/>
      <c r="F423" s="64"/>
      <c r="G423" s="69"/>
      <c r="H423" s="64"/>
      <c r="I423" s="64"/>
      <c r="J423" s="64"/>
      <c r="K423" s="64"/>
      <c r="L423" s="64"/>
      <c r="M423" s="64"/>
      <c r="N423" s="64"/>
    </row>
    <row r="424" spans="1:14" ht="12.75">
      <c r="A424" s="89"/>
      <c r="B424" s="91"/>
      <c r="C424" s="75"/>
      <c r="D424" s="73" t="s">
        <v>25</v>
      </c>
      <c r="E424" s="63"/>
      <c r="F424" s="63"/>
      <c r="G424" s="68">
        <v>62</v>
      </c>
      <c r="H424" s="63"/>
      <c r="I424" s="63"/>
      <c r="J424" s="63"/>
      <c r="K424" s="63"/>
      <c r="L424" s="63">
        <v>62</v>
      </c>
      <c r="M424" s="63"/>
      <c r="N424" s="63"/>
    </row>
    <row r="425" spans="1:14" ht="13.5" thickBot="1">
      <c r="A425" s="89"/>
      <c r="B425" s="91"/>
      <c r="C425" s="93"/>
      <c r="D425" s="67"/>
      <c r="E425" s="64"/>
      <c r="F425" s="64"/>
      <c r="G425" s="69"/>
      <c r="H425" s="64"/>
      <c r="I425" s="64"/>
      <c r="J425" s="64"/>
      <c r="K425" s="64"/>
      <c r="L425" s="64"/>
      <c r="M425" s="64"/>
      <c r="N425" s="64"/>
    </row>
    <row r="426" spans="1:14" ht="26.25" customHeight="1">
      <c r="A426" s="89"/>
      <c r="B426" s="91"/>
      <c r="C426" s="93"/>
      <c r="D426" s="22" t="s">
        <v>12</v>
      </c>
      <c r="E426" s="63"/>
      <c r="F426" s="63"/>
      <c r="G426" s="68">
        <v>562</v>
      </c>
      <c r="H426" s="63"/>
      <c r="I426" s="63"/>
      <c r="J426" s="63"/>
      <c r="K426" s="63"/>
      <c r="L426" s="63">
        <v>562</v>
      </c>
      <c r="M426" s="63"/>
      <c r="N426" s="63"/>
    </row>
    <row r="427" spans="1:14" ht="12.75">
      <c r="A427" s="89"/>
      <c r="B427" s="91"/>
      <c r="C427" s="93"/>
      <c r="D427" s="23" t="s">
        <v>13</v>
      </c>
      <c r="E427" s="75"/>
      <c r="F427" s="75"/>
      <c r="G427" s="88"/>
      <c r="H427" s="75"/>
      <c r="I427" s="75"/>
      <c r="J427" s="75"/>
      <c r="K427" s="75"/>
      <c r="L427" s="75"/>
      <c r="M427" s="75"/>
      <c r="N427" s="75"/>
    </row>
    <row r="428" spans="1:14" ht="22.5">
      <c r="A428" s="89"/>
      <c r="B428" s="91"/>
      <c r="C428" s="93"/>
      <c r="D428" s="23" t="s">
        <v>14</v>
      </c>
      <c r="E428" s="75"/>
      <c r="F428" s="75"/>
      <c r="G428" s="88"/>
      <c r="H428" s="75"/>
      <c r="I428" s="75"/>
      <c r="J428" s="75"/>
      <c r="K428" s="75"/>
      <c r="L428" s="75"/>
      <c r="M428" s="75"/>
      <c r="N428" s="75"/>
    </row>
    <row r="429" spans="1:14" ht="19.5" customHeight="1" thickBot="1">
      <c r="A429" s="89"/>
      <c r="B429" s="91"/>
      <c r="C429" s="93"/>
      <c r="D429" s="4" t="s">
        <v>15</v>
      </c>
      <c r="E429" s="64"/>
      <c r="F429" s="64"/>
      <c r="G429" s="69"/>
      <c r="H429" s="64"/>
      <c r="I429" s="64"/>
      <c r="J429" s="64"/>
      <c r="K429" s="64"/>
      <c r="L429" s="64"/>
      <c r="M429" s="64"/>
      <c r="N429" s="64"/>
    </row>
    <row r="430" spans="1:14" ht="22.5">
      <c r="A430" s="89"/>
      <c r="B430" s="91"/>
      <c r="C430" s="75"/>
      <c r="D430" s="2" t="s">
        <v>156</v>
      </c>
      <c r="E430" s="63"/>
      <c r="F430" s="63"/>
      <c r="G430" s="68"/>
      <c r="H430" s="63"/>
      <c r="I430" s="63"/>
      <c r="J430" s="63"/>
      <c r="K430" s="63"/>
      <c r="L430" s="63"/>
      <c r="M430" s="63"/>
      <c r="N430" s="63"/>
    </row>
    <row r="431" spans="1:14" ht="13.5" thickBot="1">
      <c r="A431" s="74"/>
      <c r="B431" s="92"/>
      <c r="C431" s="64"/>
      <c r="D431" s="3" t="s">
        <v>16</v>
      </c>
      <c r="E431" s="64"/>
      <c r="F431" s="64"/>
      <c r="G431" s="69"/>
      <c r="H431" s="64"/>
      <c r="I431" s="64"/>
      <c r="J431" s="64"/>
      <c r="K431" s="64"/>
      <c r="L431" s="64"/>
      <c r="M431" s="64"/>
      <c r="N431" s="64"/>
    </row>
    <row r="432" spans="1:14" ht="13.5" thickBot="1">
      <c r="A432" s="73" t="s">
        <v>128</v>
      </c>
      <c r="B432" s="90" t="s">
        <v>79</v>
      </c>
      <c r="C432" s="63"/>
      <c r="D432" s="3" t="s">
        <v>7</v>
      </c>
      <c r="E432" s="5"/>
      <c r="F432" s="5"/>
      <c r="G432" s="39">
        <v>2246</v>
      </c>
      <c r="H432" s="5"/>
      <c r="I432" s="5"/>
      <c r="J432" s="5"/>
      <c r="K432" s="5"/>
      <c r="L432" s="5">
        <v>2246</v>
      </c>
      <c r="M432" s="5"/>
      <c r="N432" s="5"/>
    </row>
    <row r="433" spans="1:14" ht="12.75">
      <c r="A433" s="89"/>
      <c r="B433" s="91"/>
      <c r="C433" s="75"/>
      <c r="D433" s="73" t="s">
        <v>24</v>
      </c>
      <c r="E433" s="63">
        <v>2018</v>
      </c>
      <c r="F433" s="63"/>
      <c r="G433" s="68"/>
      <c r="H433" s="63"/>
      <c r="I433" s="63"/>
      <c r="J433" s="63"/>
      <c r="K433" s="63"/>
      <c r="L433" s="63"/>
      <c r="M433" s="63"/>
      <c r="N433" s="63"/>
    </row>
    <row r="434" spans="1:14" ht="13.5" thickBot="1">
      <c r="A434" s="89"/>
      <c r="B434" s="91"/>
      <c r="C434" s="75"/>
      <c r="D434" s="67"/>
      <c r="E434" s="64"/>
      <c r="F434" s="64"/>
      <c r="G434" s="69"/>
      <c r="H434" s="64"/>
      <c r="I434" s="64"/>
      <c r="J434" s="64"/>
      <c r="K434" s="64"/>
      <c r="L434" s="64"/>
      <c r="M434" s="64"/>
      <c r="N434" s="64"/>
    </row>
    <row r="435" spans="1:14" ht="12.75">
      <c r="A435" s="89"/>
      <c r="B435" s="91"/>
      <c r="C435" s="75"/>
      <c r="D435" s="73" t="s">
        <v>25</v>
      </c>
      <c r="E435" s="63"/>
      <c r="F435" s="63"/>
      <c r="G435" s="68">
        <v>225</v>
      </c>
      <c r="H435" s="63"/>
      <c r="I435" s="63"/>
      <c r="J435" s="63"/>
      <c r="K435" s="63"/>
      <c r="L435" s="63">
        <v>225</v>
      </c>
      <c r="M435" s="63"/>
      <c r="N435" s="63"/>
    </row>
    <row r="436" spans="1:14" ht="13.5" thickBot="1">
      <c r="A436" s="89"/>
      <c r="B436" s="91"/>
      <c r="C436" s="93"/>
      <c r="D436" s="67"/>
      <c r="E436" s="64"/>
      <c r="F436" s="64"/>
      <c r="G436" s="69"/>
      <c r="H436" s="64"/>
      <c r="I436" s="64"/>
      <c r="J436" s="64"/>
      <c r="K436" s="64"/>
      <c r="L436" s="64"/>
      <c r="M436" s="64"/>
      <c r="N436" s="64"/>
    </row>
    <row r="437" spans="1:14" ht="26.25" customHeight="1" thickBot="1">
      <c r="A437" s="89"/>
      <c r="B437" s="91"/>
      <c r="C437" s="93"/>
      <c r="D437" s="24" t="s">
        <v>12</v>
      </c>
      <c r="E437" s="19"/>
      <c r="F437" s="63"/>
      <c r="G437" s="68"/>
      <c r="H437" s="63"/>
      <c r="I437" s="63"/>
      <c r="J437" s="63"/>
      <c r="K437" s="63"/>
      <c r="L437" s="63"/>
      <c r="M437" s="63"/>
      <c r="N437" s="63"/>
    </row>
    <row r="438" spans="1:14" ht="13.5" thickBot="1">
      <c r="A438" s="89"/>
      <c r="B438" s="91"/>
      <c r="C438" s="75"/>
      <c r="D438" s="2" t="s">
        <v>13</v>
      </c>
      <c r="E438" s="21"/>
      <c r="F438" s="75"/>
      <c r="G438" s="88"/>
      <c r="H438" s="75"/>
      <c r="I438" s="75"/>
      <c r="J438" s="75"/>
      <c r="K438" s="75"/>
      <c r="L438" s="75"/>
      <c r="M438" s="75"/>
      <c r="N438" s="75"/>
    </row>
    <row r="439" spans="1:14" ht="23.25" thickBot="1">
      <c r="A439" s="89"/>
      <c r="B439" s="91"/>
      <c r="C439" s="75"/>
      <c r="D439" s="24" t="s">
        <v>14</v>
      </c>
      <c r="E439" s="21"/>
      <c r="F439" s="75"/>
      <c r="G439" s="88"/>
      <c r="H439" s="75"/>
      <c r="I439" s="75"/>
      <c r="J439" s="75"/>
      <c r="K439" s="75"/>
      <c r="L439" s="75"/>
      <c r="M439" s="75"/>
      <c r="N439" s="75"/>
    </row>
    <row r="440" spans="1:14" ht="19.5" customHeight="1" thickBot="1">
      <c r="A440" s="89"/>
      <c r="B440" s="91"/>
      <c r="C440" s="75"/>
      <c r="D440" s="3" t="s">
        <v>15</v>
      </c>
      <c r="E440" s="20"/>
      <c r="F440" s="64"/>
      <c r="G440" s="69"/>
      <c r="H440" s="64"/>
      <c r="I440" s="64"/>
      <c r="J440" s="64"/>
      <c r="K440" s="64"/>
      <c r="L440" s="64"/>
      <c r="M440" s="64"/>
      <c r="N440" s="64"/>
    </row>
    <row r="441" spans="1:14" ht="22.5">
      <c r="A441" s="89"/>
      <c r="B441" s="91"/>
      <c r="C441" s="75"/>
      <c r="D441" s="2" t="s">
        <v>156</v>
      </c>
      <c r="E441" s="63"/>
      <c r="F441" s="63"/>
      <c r="G441" s="68">
        <v>2021</v>
      </c>
      <c r="H441" s="63"/>
      <c r="I441" s="63"/>
      <c r="J441" s="63"/>
      <c r="K441" s="63"/>
      <c r="L441" s="63">
        <v>2021</v>
      </c>
      <c r="M441" s="63"/>
      <c r="N441" s="63"/>
    </row>
    <row r="442" spans="1:14" ht="13.5" thickBot="1">
      <c r="A442" s="74"/>
      <c r="B442" s="92"/>
      <c r="C442" s="64"/>
      <c r="D442" s="3" t="s">
        <v>16</v>
      </c>
      <c r="E442" s="64"/>
      <c r="F442" s="64"/>
      <c r="G442" s="69"/>
      <c r="H442" s="64"/>
      <c r="I442" s="64"/>
      <c r="J442" s="64"/>
      <c r="K442" s="64"/>
      <c r="L442" s="64"/>
      <c r="M442" s="64"/>
      <c r="N442" s="64"/>
    </row>
    <row r="443" spans="1:14" ht="13.5" thickBot="1">
      <c r="A443" s="73" t="s">
        <v>129</v>
      </c>
      <c r="B443" s="90" t="s">
        <v>80</v>
      </c>
      <c r="C443" s="63"/>
      <c r="D443" s="3" t="s">
        <v>7</v>
      </c>
      <c r="E443" s="5"/>
      <c r="F443" s="5"/>
      <c r="G443" s="39">
        <f>SUM(G447+G449)</f>
        <v>1719</v>
      </c>
      <c r="H443" s="5"/>
      <c r="I443" s="5"/>
      <c r="J443" s="5"/>
      <c r="K443" s="5"/>
      <c r="L443" s="5">
        <f>SUM(L447+L449)</f>
        <v>1719</v>
      </c>
      <c r="M443" s="5"/>
      <c r="N443" s="5"/>
    </row>
    <row r="444" spans="1:14" ht="12.75">
      <c r="A444" s="89"/>
      <c r="B444" s="91"/>
      <c r="C444" s="75"/>
      <c r="D444" s="73" t="s">
        <v>43</v>
      </c>
      <c r="E444" s="63">
        <v>2018</v>
      </c>
      <c r="F444" s="63"/>
      <c r="G444" s="68"/>
      <c r="H444" s="63"/>
      <c r="I444" s="63"/>
      <c r="J444" s="63"/>
      <c r="K444" s="63"/>
      <c r="L444" s="63"/>
      <c r="M444" s="63"/>
      <c r="N444" s="63"/>
    </row>
    <row r="445" spans="1:14" ht="12.75">
      <c r="A445" s="89"/>
      <c r="B445" s="91"/>
      <c r="C445" s="75"/>
      <c r="D445" s="89"/>
      <c r="E445" s="75"/>
      <c r="F445" s="75"/>
      <c r="G445" s="88"/>
      <c r="H445" s="75"/>
      <c r="I445" s="75"/>
      <c r="J445" s="75"/>
      <c r="K445" s="75"/>
      <c r="L445" s="75"/>
      <c r="M445" s="75"/>
      <c r="N445" s="75"/>
    </row>
    <row r="446" spans="1:14" ht="12.75">
      <c r="A446" s="89"/>
      <c r="B446" s="91"/>
      <c r="C446" s="75"/>
      <c r="D446" s="89"/>
      <c r="E446" s="75"/>
      <c r="F446" s="75"/>
      <c r="G446" s="88"/>
      <c r="H446" s="66"/>
      <c r="I446" s="75"/>
      <c r="J446" s="75"/>
      <c r="K446" s="75"/>
      <c r="L446" s="75"/>
      <c r="M446" s="75"/>
      <c r="N446" s="75"/>
    </row>
    <row r="447" spans="1:14" ht="12.75">
      <c r="A447" s="89"/>
      <c r="B447" s="91"/>
      <c r="C447" s="93"/>
      <c r="D447" s="82" t="s">
        <v>44</v>
      </c>
      <c r="E447" s="76"/>
      <c r="F447" s="76"/>
      <c r="G447" s="83">
        <v>172</v>
      </c>
      <c r="H447" s="76"/>
      <c r="I447" s="76"/>
      <c r="J447" s="76"/>
      <c r="K447" s="76"/>
      <c r="L447" s="70">
        <v>172</v>
      </c>
      <c r="M447" s="76"/>
      <c r="N447" s="76"/>
    </row>
    <row r="448" spans="1:14" ht="26.25" customHeight="1">
      <c r="A448" s="89"/>
      <c r="B448" s="91"/>
      <c r="C448" s="93"/>
      <c r="D448" s="71"/>
      <c r="E448" s="77"/>
      <c r="F448" s="77"/>
      <c r="G448" s="84"/>
      <c r="H448" s="77"/>
      <c r="I448" s="77"/>
      <c r="J448" s="77"/>
      <c r="K448" s="77"/>
      <c r="L448" s="71"/>
      <c r="M448" s="77"/>
      <c r="N448" s="77"/>
    </row>
    <row r="449" spans="1:14" ht="12.75">
      <c r="A449" s="89"/>
      <c r="B449" s="91"/>
      <c r="C449" s="75"/>
      <c r="D449" s="78" t="s">
        <v>45</v>
      </c>
      <c r="E449" s="65"/>
      <c r="F449" s="65"/>
      <c r="G449" s="79">
        <v>1547</v>
      </c>
      <c r="H449" s="65"/>
      <c r="I449" s="65"/>
      <c r="J449" s="65"/>
      <c r="K449" s="65"/>
      <c r="L449" s="65">
        <v>1547</v>
      </c>
      <c r="M449" s="65"/>
      <c r="N449" s="65"/>
    </row>
    <row r="450" spans="1:14" ht="12.75">
      <c r="A450" s="89"/>
      <c r="B450" s="91"/>
      <c r="C450" s="75"/>
      <c r="D450" s="66"/>
      <c r="E450" s="66"/>
      <c r="F450" s="66"/>
      <c r="G450" s="80"/>
      <c r="H450" s="66"/>
      <c r="I450" s="66"/>
      <c r="J450" s="66"/>
      <c r="K450" s="66"/>
      <c r="L450" s="66"/>
      <c r="M450" s="66"/>
      <c r="N450" s="66"/>
    </row>
    <row r="451" spans="1:14" ht="19.5" customHeight="1" thickBot="1">
      <c r="A451" s="89"/>
      <c r="B451" s="91"/>
      <c r="C451" s="75"/>
      <c r="D451" s="67"/>
      <c r="E451" s="67"/>
      <c r="F451" s="67"/>
      <c r="G451" s="81"/>
      <c r="H451" s="67"/>
      <c r="I451" s="67"/>
      <c r="J451" s="67"/>
      <c r="K451" s="67"/>
      <c r="L451" s="67"/>
      <c r="M451" s="67"/>
      <c r="N451" s="67"/>
    </row>
    <row r="452" spans="1:14" ht="12.75">
      <c r="A452" s="89"/>
      <c r="B452" s="91"/>
      <c r="C452" s="75"/>
      <c r="D452" s="73" t="s">
        <v>157</v>
      </c>
      <c r="E452" s="63"/>
      <c r="F452" s="63"/>
      <c r="G452" s="68"/>
      <c r="H452" s="63"/>
      <c r="I452" s="63"/>
      <c r="J452" s="63"/>
      <c r="K452" s="63"/>
      <c r="L452" s="63"/>
      <c r="M452" s="63"/>
      <c r="N452" s="63"/>
    </row>
    <row r="453" spans="1:14" ht="13.5" thickBot="1">
      <c r="A453" s="74"/>
      <c r="B453" s="92"/>
      <c r="C453" s="64"/>
      <c r="D453" s="74"/>
      <c r="E453" s="64"/>
      <c r="F453" s="64"/>
      <c r="G453" s="69"/>
      <c r="H453" s="64"/>
      <c r="I453" s="64"/>
      <c r="J453" s="64"/>
      <c r="K453" s="64"/>
      <c r="L453" s="64"/>
      <c r="M453" s="64"/>
      <c r="N453" s="64"/>
    </row>
    <row r="454" spans="1:14" ht="13.5" thickBot="1">
      <c r="A454" s="73" t="s">
        <v>130</v>
      </c>
      <c r="B454" s="90" t="s">
        <v>78</v>
      </c>
      <c r="C454" s="63"/>
      <c r="D454" s="3" t="s">
        <v>7</v>
      </c>
      <c r="E454" s="5"/>
      <c r="F454" s="5"/>
      <c r="G454" s="39">
        <f>SUM(G458+G460)</f>
        <v>8021</v>
      </c>
      <c r="H454" s="5"/>
      <c r="I454" s="5"/>
      <c r="J454" s="5"/>
      <c r="K454" s="5"/>
      <c r="L454" s="5">
        <f>SUM(L458+L460)</f>
        <v>8021</v>
      </c>
      <c r="M454" s="5"/>
      <c r="N454" s="5"/>
    </row>
    <row r="455" spans="1:14" ht="12.75">
      <c r="A455" s="89"/>
      <c r="B455" s="91"/>
      <c r="C455" s="75"/>
      <c r="D455" s="73" t="s">
        <v>43</v>
      </c>
      <c r="E455" s="63">
        <v>2018</v>
      </c>
      <c r="F455" s="63"/>
      <c r="G455" s="68"/>
      <c r="H455" s="63"/>
      <c r="I455" s="63"/>
      <c r="J455" s="63"/>
      <c r="K455" s="63"/>
      <c r="L455" s="63"/>
      <c r="M455" s="63"/>
      <c r="N455" s="63"/>
    </row>
    <row r="456" spans="1:14" ht="12.75">
      <c r="A456" s="89"/>
      <c r="B456" s="91"/>
      <c r="C456" s="75"/>
      <c r="D456" s="89"/>
      <c r="E456" s="75"/>
      <c r="F456" s="75"/>
      <c r="G456" s="88"/>
      <c r="H456" s="75"/>
      <c r="I456" s="75"/>
      <c r="J456" s="75"/>
      <c r="K456" s="75"/>
      <c r="L456" s="75"/>
      <c r="M456" s="75"/>
      <c r="N456" s="75"/>
    </row>
    <row r="457" spans="1:14" ht="12.75">
      <c r="A457" s="89"/>
      <c r="B457" s="91"/>
      <c r="C457" s="75"/>
      <c r="D457" s="89"/>
      <c r="E457" s="75"/>
      <c r="F457" s="75"/>
      <c r="G457" s="88"/>
      <c r="H457" s="66"/>
      <c r="I457" s="75"/>
      <c r="J457" s="75"/>
      <c r="K457" s="75"/>
      <c r="L457" s="75"/>
      <c r="M457" s="75"/>
      <c r="N457" s="75"/>
    </row>
    <row r="458" spans="1:14" ht="12.75">
      <c r="A458" s="89"/>
      <c r="B458" s="91"/>
      <c r="C458" s="93"/>
      <c r="D458" s="82" t="s">
        <v>44</v>
      </c>
      <c r="E458" s="76"/>
      <c r="F458" s="76"/>
      <c r="G458" s="83">
        <v>802</v>
      </c>
      <c r="H458" s="76"/>
      <c r="I458" s="76"/>
      <c r="J458" s="76"/>
      <c r="K458" s="76"/>
      <c r="L458" s="70">
        <v>802</v>
      </c>
      <c r="M458" s="76"/>
      <c r="N458" s="76"/>
    </row>
    <row r="459" spans="1:14" ht="26.25" customHeight="1">
      <c r="A459" s="89"/>
      <c r="B459" s="91"/>
      <c r="C459" s="93"/>
      <c r="D459" s="71"/>
      <c r="E459" s="77"/>
      <c r="F459" s="77"/>
      <c r="G459" s="84"/>
      <c r="H459" s="77"/>
      <c r="I459" s="77"/>
      <c r="J459" s="77"/>
      <c r="K459" s="77"/>
      <c r="L459" s="71"/>
      <c r="M459" s="77"/>
      <c r="N459" s="77"/>
    </row>
    <row r="460" spans="1:14" ht="12.75">
      <c r="A460" s="89"/>
      <c r="B460" s="91"/>
      <c r="C460" s="75"/>
      <c r="D460" s="78" t="s">
        <v>45</v>
      </c>
      <c r="E460" s="65"/>
      <c r="F460" s="65"/>
      <c r="G460" s="79">
        <v>7219</v>
      </c>
      <c r="H460" s="65"/>
      <c r="I460" s="65"/>
      <c r="J460" s="65"/>
      <c r="K460" s="65"/>
      <c r="L460" s="65">
        <v>7219</v>
      </c>
      <c r="M460" s="65"/>
      <c r="N460" s="65"/>
    </row>
    <row r="461" spans="1:14" ht="12.75">
      <c r="A461" s="89"/>
      <c r="B461" s="91"/>
      <c r="C461" s="75"/>
      <c r="D461" s="66"/>
      <c r="E461" s="66"/>
      <c r="F461" s="66"/>
      <c r="G461" s="80"/>
      <c r="H461" s="66"/>
      <c r="I461" s="66"/>
      <c r="J461" s="66"/>
      <c r="K461" s="66"/>
      <c r="L461" s="66"/>
      <c r="M461" s="66"/>
      <c r="N461" s="66"/>
    </row>
    <row r="462" spans="1:14" ht="19.5" customHeight="1" thickBot="1">
      <c r="A462" s="89"/>
      <c r="B462" s="91"/>
      <c r="C462" s="75"/>
      <c r="D462" s="67"/>
      <c r="E462" s="67"/>
      <c r="F462" s="67"/>
      <c r="G462" s="81"/>
      <c r="H462" s="67"/>
      <c r="I462" s="67"/>
      <c r="J462" s="67"/>
      <c r="K462" s="67"/>
      <c r="L462" s="67"/>
      <c r="M462" s="67"/>
      <c r="N462" s="67"/>
    </row>
    <row r="463" spans="1:14" ht="12.75">
      <c r="A463" s="89"/>
      <c r="B463" s="91"/>
      <c r="C463" s="75"/>
      <c r="D463" s="73" t="s">
        <v>157</v>
      </c>
      <c r="E463" s="63"/>
      <c r="F463" s="63"/>
      <c r="G463" s="68"/>
      <c r="H463" s="63"/>
      <c r="I463" s="63"/>
      <c r="J463" s="63"/>
      <c r="K463" s="63"/>
      <c r="L463" s="63"/>
      <c r="M463" s="63"/>
      <c r="N463" s="63"/>
    </row>
    <row r="464" spans="1:14" ht="13.5" thickBot="1">
      <c r="A464" s="74"/>
      <c r="B464" s="92"/>
      <c r="C464" s="64"/>
      <c r="D464" s="74"/>
      <c r="E464" s="64"/>
      <c r="F464" s="64"/>
      <c r="G464" s="69"/>
      <c r="H464" s="64"/>
      <c r="I464" s="64"/>
      <c r="J464" s="64"/>
      <c r="K464" s="64"/>
      <c r="L464" s="64"/>
      <c r="M464" s="64"/>
      <c r="N464" s="64"/>
    </row>
    <row r="465" spans="1:14" ht="13.5" thickBot="1">
      <c r="A465" s="73" t="s">
        <v>131</v>
      </c>
      <c r="B465" s="90" t="s">
        <v>85</v>
      </c>
      <c r="C465" s="63"/>
      <c r="D465" s="3" t="s">
        <v>7</v>
      </c>
      <c r="E465" s="5"/>
      <c r="F465" s="5"/>
      <c r="G465" s="39">
        <f>SUM(G469+G471)</f>
        <v>2880</v>
      </c>
      <c r="H465" s="5"/>
      <c r="I465" s="5"/>
      <c r="J465" s="5"/>
      <c r="K465" s="5"/>
      <c r="L465" s="5">
        <f>SUM(L469+L471)</f>
        <v>2880</v>
      </c>
      <c r="M465" s="5"/>
      <c r="N465" s="5"/>
    </row>
    <row r="466" spans="1:14" ht="12.75">
      <c r="A466" s="89"/>
      <c r="B466" s="91"/>
      <c r="C466" s="75"/>
      <c r="D466" s="73" t="s">
        <v>43</v>
      </c>
      <c r="E466" s="63">
        <v>2018</v>
      </c>
      <c r="F466" s="63"/>
      <c r="G466" s="68"/>
      <c r="H466" s="63"/>
      <c r="I466" s="63"/>
      <c r="J466" s="63"/>
      <c r="K466" s="63"/>
      <c r="L466" s="63"/>
      <c r="M466" s="63"/>
      <c r="N466" s="63"/>
    </row>
    <row r="467" spans="1:14" ht="12.75">
      <c r="A467" s="89"/>
      <c r="B467" s="91"/>
      <c r="C467" s="75"/>
      <c r="D467" s="89"/>
      <c r="E467" s="75"/>
      <c r="F467" s="75"/>
      <c r="G467" s="88"/>
      <c r="H467" s="75"/>
      <c r="I467" s="75"/>
      <c r="J467" s="75"/>
      <c r="K467" s="75"/>
      <c r="L467" s="75"/>
      <c r="M467" s="75"/>
      <c r="N467" s="75"/>
    </row>
    <row r="468" spans="1:14" ht="12.75">
      <c r="A468" s="89"/>
      <c r="B468" s="91"/>
      <c r="C468" s="75"/>
      <c r="D468" s="89"/>
      <c r="E468" s="75"/>
      <c r="F468" s="75"/>
      <c r="G468" s="88"/>
      <c r="H468" s="66"/>
      <c r="I468" s="75"/>
      <c r="J468" s="75"/>
      <c r="K468" s="75"/>
      <c r="L468" s="75"/>
      <c r="M468" s="75"/>
      <c r="N468" s="75"/>
    </row>
    <row r="469" spans="1:14" ht="12.75">
      <c r="A469" s="89"/>
      <c r="B469" s="91"/>
      <c r="C469" s="93"/>
      <c r="D469" s="82" t="s">
        <v>44</v>
      </c>
      <c r="E469" s="76"/>
      <c r="F469" s="76"/>
      <c r="G469" s="83">
        <v>288</v>
      </c>
      <c r="H469" s="76"/>
      <c r="I469" s="76"/>
      <c r="J469" s="76"/>
      <c r="K469" s="76"/>
      <c r="L469" s="70">
        <v>288</v>
      </c>
      <c r="M469" s="76"/>
      <c r="N469" s="76"/>
    </row>
    <row r="470" spans="1:14" ht="26.25" customHeight="1">
      <c r="A470" s="89"/>
      <c r="B470" s="91"/>
      <c r="C470" s="93"/>
      <c r="D470" s="71"/>
      <c r="E470" s="77"/>
      <c r="F470" s="77"/>
      <c r="G470" s="84"/>
      <c r="H470" s="77"/>
      <c r="I470" s="77"/>
      <c r="J470" s="77"/>
      <c r="K470" s="77"/>
      <c r="L470" s="71"/>
      <c r="M470" s="77"/>
      <c r="N470" s="77"/>
    </row>
    <row r="471" spans="1:14" ht="12.75">
      <c r="A471" s="89"/>
      <c r="B471" s="91"/>
      <c r="C471" s="75"/>
      <c r="D471" s="78" t="s">
        <v>45</v>
      </c>
      <c r="E471" s="65"/>
      <c r="F471" s="65"/>
      <c r="G471" s="79">
        <v>2592</v>
      </c>
      <c r="H471" s="65"/>
      <c r="I471" s="65"/>
      <c r="J471" s="65"/>
      <c r="K471" s="65"/>
      <c r="L471" s="65">
        <v>2592</v>
      </c>
      <c r="M471" s="65"/>
      <c r="N471" s="65"/>
    </row>
    <row r="472" spans="1:14" ht="12.75">
      <c r="A472" s="89"/>
      <c r="B472" s="91"/>
      <c r="C472" s="75"/>
      <c r="D472" s="66"/>
      <c r="E472" s="66"/>
      <c r="F472" s="66"/>
      <c r="G472" s="80"/>
      <c r="H472" s="66"/>
      <c r="I472" s="66"/>
      <c r="J472" s="66"/>
      <c r="K472" s="66"/>
      <c r="L472" s="66"/>
      <c r="M472" s="66"/>
      <c r="N472" s="66"/>
    </row>
    <row r="473" spans="1:14" ht="19.5" customHeight="1" thickBot="1">
      <c r="A473" s="89"/>
      <c r="B473" s="91"/>
      <c r="C473" s="75"/>
      <c r="D473" s="67"/>
      <c r="E473" s="67"/>
      <c r="F473" s="67"/>
      <c r="G473" s="81"/>
      <c r="H473" s="67"/>
      <c r="I473" s="67"/>
      <c r="J473" s="67"/>
      <c r="K473" s="67"/>
      <c r="L473" s="67"/>
      <c r="M473" s="67"/>
      <c r="N473" s="67"/>
    </row>
    <row r="474" spans="1:14" ht="12.75">
      <c r="A474" s="89"/>
      <c r="B474" s="91"/>
      <c r="C474" s="75"/>
      <c r="D474" s="73" t="s">
        <v>157</v>
      </c>
      <c r="E474" s="63"/>
      <c r="F474" s="63"/>
      <c r="G474" s="68"/>
      <c r="H474" s="63"/>
      <c r="I474" s="63"/>
      <c r="J474" s="63"/>
      <c r="K474" s="63"/>
      <c r="L474" s="63"/>
      <c r="M474" s="63"/>
      <c r="N474" s="63"/>
    </row>
    <row r="475" spans="1:14" ht="13.5" thickBot="1">
      <c r="A475" s="74"/>
      <c r="B475" s="92"/>
      <c r="C475" s="64"/>
      <c r="D475" s="74"/>
      <c r="E475" s="64"/>
      <c r="F475" s="64"/>
      <c r="G475" s="69"/>
      <c r="H475" s="64"/>
      <c r="I475" s="64"/>
      <c r="J475" s="64"/>
      <c r="K475" s="64"/>
      <c r="L475" s="64"/>
      <c r="M475" s="64"/>
      <c r="N475" s="64"/>
    </row>
    <row r="476" spans="1:14" ht="13.5" customHeight="1" thickBot="1">
      <c r="A476" s="120" t="s">
        <v>132</v>
      </c>
      <c r="B476" s="90" t="s">
        <v>86</v>
      </c>
      <c r="C476" s="63"/>
      <c r="D476" s="3" t="s">
        <v>7</v>
      </c>
      <c r="E476" s="5"/>
      <c r="F476" s="5"/>
      <c r="G476" s="39">
        <f>SUM(G480+G482)</f>
        <v>2880</v>
      </c>
      <c r="H476" s="5"/>
      <c r="I476" s="5"/>
      <c r="J476" s="5"/>
      <c r="K476" s="5"/>
      <c r="L476" s="5">
        <f>SUM(L480+L482)</f>
        <v>2880</v>
      </c>
      <c r="M476" s="5"/>
      <c r="N476" s="5"/>
    </row>
    <row r="477" spans="1:14" ht="15" customHeight="1">
      <c r="A477" s="89"/>
      <c r="B477" s="91"/>
      <c r="C477" s="75"/>
      <c r="D477" s="73" t="s">
        <v>43</v>
      </c>
      <c r="E477" s="63">
        <v>2018</v>
      </c>
      <c r="F477" s="63"/>
      <c r="G477" s="68"/>
      <c r="H477" s="63"/>
      <c r="I477" s="63"/>
      <c r="J477" s="63"/>
      <c r="K477" s="63"/>
      <c r="L477" s="63"/>
      <c r="M477" s="63"/>
      <c r="N477" s="63"/>
    </row>
    <row r="478" spans="1:14" ht="12.75">
      <c r="A478" s="89"/>
      <c r="B478" s="91"/>
      <c r="C478" s="75"/>
      <c r="D478" s="89"/>
      <c r="E478" s="75"/>
      <c r="F478" s="75"/>
      <c r="G478" s="88"/>
      <c r="H478" s="75"/>
      <c r="I478" s="75"/>
      <c r="J478" s="75"/>
      <c r="K478" s="75"/>
      <c r="L478" s="75"/>
      <c r="M478" s="75"/>
      <c r="N478" s="75"/>
    </row>
    <row r="479" spans="1:14" ht="12.75">
      <c r="A479" s="89"/>
      <c r="B479" s="91"/>
      <c r="C479" s="75"/>
      <c r="D479" s="89"/>
      <c r="E479" s="75"/>
      <c r="F479" s="75"/>
      <c r="G479" s="88"/>
      <c r="H479" s="66"/>
      <c r="I479" s="75"/>
      <c r="J479" s="75"/>
      <c r="K479" s="75"/>
      <c r="L479" s="75"/>
      <c r="M479" s="75"/>
      <c r="N479" s="75"/>
    </row>
    <row r="480" spans="1:14" ht="12.75">
      <c r="A480" s="89"/>
      <c r="B480" s="91"/>
      <c r="C480" s="93"/>
      <c r="D480" s="82" t="s">
        <v>44</v>
      </c>
      <c r="E480" s="76"/>
      <c r="F480" s="76"/>
      <c r="G480" s="83">
        <v>288</v>
      </c>
      <c r="H480" s="76"/>
      <c r="I480" s="76"/>
      <c r="J480" s="76"/>
      <c r="K480" s="76"/>
      <c r="L480" s="70">
        <v>288</v>
      </c>
      <c r="M480" s="76"/>
      <c r="N480" s="76"/>
    </row>
    <row r="481" spans="1:14" ht="26.25" customHeight="1">
      <c r="A481" s="89"/>
      <c r="B481" s="91"/>
      <c r="C481" s="93"/>
      <c r="D481" s="71"/>
      <c r="E481" s="77"/>
      <c r="F481" s="77"/>
      <c r="G481" s="84"/>
      <c r="H481" s="77"/>
      <c r="I481" s="77"/>
      <c r="J481" s="77"/>
      <c r="K481" s="77"/>
      <c r="L481" s="71"/>
      <c r="M481" s="77"/>
      <c r="N481" s="77"/>
    </row>
    <row r="482" spans="1:14" ht="12.75">
      <c r="A482" s="89"/>
      <c r="B482" s="91"/>
      <c r="C482" s="75"/>
      <c r="D482" s="78" t="s">
        <v>45</v>
      </c>
      <c r="E482" s="65"/>
      <c r="F482" s="65"/>
      <c r="G482" s="79">
        <v>2592</v>
      </c>
      <c r="H482" s="65"/>
      <c r="I482" s="65"/>
      <c r="J482" s="65"/>
      <c r="K482" s="65"/>
      <c r="L482" s="65">
        <v>2592</v>
      </c>
      <c r="M482" s="65"/>
      <c r="N482" s="65"/>
    </row>
    <row r="483" spans="1:14" ht="12.75">
      <c r="A483" s="89"/>
      <c r="B483" s="91"/>
      <c r="C483" s="75"/>
      <c r="D483" s="66"/>
      <c r="E483" s="66"/>
      <c r="F483" s="66"/>
      <c r="G483" s="80"/>
      <c r="H483" s="66"/>
      <c r="I483" s="66"/>
      <c r="J483" s="66"/>
      <c r="K483" s="66"/>
      <c r="L483" s="66"/>
      <c r="M483" s="66"/>
      <c r="N483" s="66"/>
    </row>
    <row r="484" spans="1:14" ht="19.5" customHeight="1" thickBot="1">
      <c r="A484" s="89"/>
      <c r="B484" s="91"/>
      <c r="C484" s="75"/>
      <c r="D484" s="67"/>
      <c r="E484" s="67"/>
      <c r="F484" s="67"/>
      <c r="G484" s="81"/>
      <c r="H484" s="67"/>
      <c r="I484" s="67"/>
      <c r="J484" s="67"/>
      <c r="K484" s="67"/>
      <c r="L484" s="67"/>
      <c r="M484" s="67"/>
      <c r="N484" s="67"/>
    </row>
    <row r="485" spans="1:14" ht="12.75">
      <c r="A485" s="89"/>
      <c r="B485" s="91"/>
      <c r="C485" s="75"/>
      <c r="D485" s="73" t="s">
        <v>157</v>
      </c>
      <c r="E485" s="63"/>
      <c r="F485" s="63"/>
      <c r="G485" s="68"/>
      <c r="H485" s="63"/>
      <c r="I485" s="63"/>
      <c r="J485" s="63"/>
      <c r="K485" s="63"/>
      <c r="L485" s="63"/>
      <c r="M485" s="63"/>
      <c r="N485" s="63"/>
    </row>
    <row r="486" spans="1:14" ht="13.5" thickBot="1">
      <c r="A486" s="74"/>
      <c r="B486" s="92"/>
      <c r="C486" s="64"/>
      <c r="D486" s="74"/>
      <c r="E486" s="64"/>
      <c r="F486" s="64"/>
      <c r="G486" s="69"/>
      <c r="H486" s="64"/>
      <c r="I486" s="64"/>
      <c r="J486" s="64"/>
      <c r="K486" s="64"/>
      <c r="L486" s="64"/>
      <c r="M486" s="64"/>
      <c r="N486" s="64"/>
    </row>
    <row r="487" spans="1:14" ht="13.5" thickBot="1">
      <c r="A487" s="73" t="s">
        <v>133</v>
      </c>
      <c r="B487" s="90" t="s">
        <v>87</v>
      </c>
      <c r="C487" s="63"/>
      <c r="D487" s="3" t="s">
        <v>7</v>
      </c>
      <c r="E487" s="5"/>
      <c r="F487" s="5"/>
      <c r="G487" s="39">
        <f>SUM(G491+G493)</f>
        <v>3888</v>
      </c>
      <c r="H487" s="5"/>
      <c r="I487" s="5"/>
      <c r="J487" s="5"/>
      <c r="K487" s="5"/>
      <c r="L487" s="5">
        <f>SUM(L491+L493)</f>
        <v>3888</v>
      </c>
      <c r="M487" s="5"/>
      <c r="N487" s="5"/>
    </row>
    <row r="488" spans="1:14" ht="12.75">
      <c r="A488" s="89"/>
      <c r="B488" s="91"/>
      <c r="C488" s="75"/>
      <c r="D488" s="73" t="s">
        <v>43</v>
      </c>
      <c r="E488" s="63">
        <v>2018</v>
      </c>
      <c r="F488" s="63"/>
      <c r="G488" s="68"/>
      <c r="H488" s="63"/>
      <c r="I488" s="63"/>
      <c r="J488" s="63"/>
      <c r="K488" s="63"/>
      <c r="L488" s="63"/>
      <c r="M488" s="63"/>
      <c r="N488" s="63"/>
    </row>
    <row r="489" spans="1:14" ht="12.75">
      <c r="A489" s="89"/>
      <c r="B489" s="91"/>
      <c r="C489" s="75"/>
      <c r="D489" s="89"/>
      <c r="E489" s="75"/>
      <c r="F489" s="75"/>
      <c r="G489" s="88"/>
      <c r="H489" s="75"/>
      <c r="I489" s="75"/>
      <c r="J489" s="75"/>
      <c r="K489" s="75"/>
      <c r="L489" s="75"/>
      <c r="M489" s="75"/>
      <c r="N489" s="75"/>
    </row>
    <row r="490" spans="1:14" ht="12.75">
      <c r="A490" s="89"/>
      <c r="B490" s="91"/>
      <c r="C490" s="75"/>
      <c r="D490" s="89"/>
      <c r="E490" s="75"/>
      <c r="F490" s="75"/>
      <c r="G490" s="88"/>
      <c r="H490" s="66"/>
      <c r="I490" s="75"/>
      <c r="J490" s="75"/>
      <c r="K490" s="75"/>
      <c r="L490" s="75"/>
      <c r="M490" s="75"/>
      <c r="N490" s="75"/>
    </row>
    <row r="491" spans="1:14" ht="12.75">
      <c r="A491" s="89"/>
      <c r="B491" s="91"/>
      <c r="C491" s="93"/>
      <c r="D491" s="82" t="s">
        <v>44</v>
      </c>
      <c r="E491" s="76"/>
      <c r="F491" s="76"/>
      <c r="G491" s="83">
        <v>389</v>
      </c>
      <c r="H491" s="76"/>
      <c r="I491" s="76"/>
      <c r="J491" s="76"/>
      <c r="K491" s="76"/>
      <c r="L491" s="70">
        <v>389</v>
      </c>
      <c r="M491" s="76"/>
      <c r="N491" s="76"/>
    </row>
    <row r="492" spans="1:14" ht="26.25" customHeight="1">
      <c r="A492" s="89"/>
      <c r="B492" s="91"/>
      <c r="C492" s="93"/>
      <c r="D492" s="71"/>
      <c r="E492" s="77"/>
      <c r="F492" s="77"/>
      <c r="G492" s="84"/>
      <c r="H492" s="77"/>
      <c r="I492" s="77"/>
      <c r="J492" s="77"/>
      <c r="K492" s="77"/>
      <c r="L492" s="71"/>
      <c r="M492" s="77"/>
      <c r="N492" s="77"/>
    </row>
    <row r="493" spans="1:14" ht="12.75">
      <c r="A493" s="89"/>
      <c r="B493" s="91"/>
      <c r="C493" s="75"/>
      <c r="D493" s="78" t="s">
        <v>45</v>
      </c>
      <c r="E493" s="65"/>
      <c r="F493" s="65"/>
      <c r="G493" s="79">
        <v>3499</v>
      </c>
      <c r="H493" s="65"/>
      <c r="I493" s="65"/>
      <c r="J493" s="65"/>
      <c r="K493" s="65"/>
      <c r="L493" s="65">
        <v>3499</v>
      </c>
      <c r="M493" s="65"/>
      <c r="N493" s="65"/>
    </row>
    <row r="494" spans="1:14" ht="12.75">
      <c r="A494" s="89"/>
      <c r="B494" s="91"/>
      <c r="C494" s="75"/>
      <c r="D494" s="66"/>
      <c r="E494" s="66"/>
      <c r="F494" s="66"/>
      <c r="G494" s="80"/>
      <c r="H494" s="66"/>
      <c r="I494" s="66"/>
      <c r="J494" s="66"/>
      <c r="K494" s="66"/>
      <c r="L494" s="66"/>
      <c r="M494" s="66"/>
      <c r="N494" s="66"/>
    </row>
    <row r="495" spans="1:14" ht="19.5" customHeight="1" thickBot="1">
      <c r="A495" s="89"/>
      <c r="B495" s="91"/>
      <c r="C495" s="75"/>
      <c r="D495" s="67"/>
      <c r="E495" s="67"/>
      <c r="F495" s="67"/>
      <c r="G495" s="81"/>
      <c r="H495" s="67"/>
      <c r="I495" s="67"/>
      <c r="J495" s="67"/>
      <c r="K495" s="67"/>
      <c r="L495" s="67"/>
      <c r="M495" s="67"/>
      <c r="N495" s="67"/>
    </row>
    <row r="496" spans="1:14" ht="12.75">
      <c r="A496" s="89"/>
      <c r="B496" s="91"/>
      <c r="C496" s="75"/>
      <c r="D496" s="73" t="s">
        <v>157</v>
      </c>
      <c r="E496" s="63"/>
      <c r="F496" s="63"/>
      <c r="G496" s="68"/>
      <c r="H496" s="63"/>
      <c r="I496" s="63"/>
      <c r="J496" s="63"/>
      <c r="K496" s="63"/>
      <c r="L496" s="63"/>
      <c r="M496" s="63"/>
      <c r="N496" s="63"/>
    </row>
    <row r="497" spans="1:14" ht="13.5" thickBot="1">
      <c r="A497" s="74"/>
      <c r="B497" s="92"/>
      <c r="C497" s="64"/>
      <c r="D497" s="74"/>
      <c r="E497" s="64"/>
      <c r="F497" s="64"/>
      <c r="G497" s="69"/>
      <c r="H497" s="64"/>
      <c r="I497" s="64"/>
      <c r="J497" s="64"/>
      <c r="K497" s="64"/>
      <c r="L497" s="64"/>
      <c r="M497" s="64"/>
      <c r="N497" s="64"/>
    </row>
    <row r="498" spans="1:14" ht="13.5" thickBot="1">
      <c r="A498" s="73" t="s">
        <v>134</v>
      </c>
      <c r="B498" s="90" t="s">
        <v>88</v>
      </c>
      <c r="C498" s="63"/>
      <c r="D498" s="3" t="s">
        <v>7</v>
      </c>
      <c r="E498" s="5"/>
      <c r="F498" s="5"/>
      <c r="G498" s="39">
        <f>SUM(G502+G504)</f>
        <v>135</v>
      </c>
      <c r="H498" s="5"/>
      <c r="I498" s="5"/>
      <c r="J498" s="5"/>
      <c r="K498" s="5"/>
      <c r="L498" s="5">
        <f>SUM(L502+L504)</f>
        <v>135</v>
      </c>
      <c r="M498" s="5"/>
      <c r="N498" s="5"/>
    </row>
    <row r="499" spans="1:14" ht="12.75">
      <c r="A499" s="89"/>
      <c r="B499" s="91"/>
      <c r="C499" s="75"/>
      <c r="D499" s="73" t="s">
        <v>43</v>
      </c>
      <c r="E499" s="63">
        <v>2018</v>
      </c>
      <c r="F499" s="63"/>
      <c r="G499" s="68"/>
      <c r="H499" s="63"/>
      <c r="I499" s="63"/>
      <c r="J499" s="63"/>
      <c r="K499" s="63"/>
      <c r="L499" s="63"/>
      <c r="M499" s="63"/>
      <c r="N499" s="63"/>
    </row>
    <row r="500" spans="1:14" ht="12.75">
      <c r="A500" s="89"/>
      <c r="B500" s="91"/>
      <c r="C500" s="75"/>
      <c r="D500" s="89"/>
      <c r="E500" s="75"/>
      <c r="F500" s="75"/>
      <c r="G500" s="88"/>
      <c r="H500" s="75"/>
      <c r="I500" s="75"/>
      <c r="J500" s="75"/>
      <c r="K500" s="75"/>
      <c r="L500" s="75"/>
      <c r="M500" s="75"/>
      <c r="N500" s="75"/>
    </row>
    <row r="501" spans="1:14" ht="12.75">
      <c r="A501" s="89"/>
      <c r="B501" s="91"/>
      <c r="C501" s="75"/>
      <c r="D501" s="89"/>
      <c r="E501" s="75"/>
      <c r="F501" s="75"/>
      <c r="G501" s="88"/>
      <c r="H501" s="66"/>
      <c r="I501" s="75"/>
      <c r="J501" s="75"/>
      <c r="K501" s="75"/>
      <c r="L501" s="75"/>
      <c r="M501" s="75"/>
      <c r="N501" s="75"/>
    </row>
    <row r="502" spans="1:14" ht="12.75">
      <c r="A502" s="89"/>
      <c r="B502" s="91"/>
      <c r="C502" s="93"/>
      <c r="D502" s="82" t="s">
        <v>44</v>
      </c>
      <c r="E502" s="76"/>
      <c r="F502" s="76"/>
      <c r="G502" s="83">
        <v>135</v>
      </c>
      <c r="H502" s="76"/>
      <c r="I502" s="76"/>
      <c r="J502" s="76"/>
      <c r="K502" s="76"/>
      <c r="L502" s="70">
        <v>135</v>
      </c>
      <c r="M502" s="76"/>
      <c r="N502" s="76"/>
    </row>
    <row r="503" spans="1:14" ht="26.25" customHeight="1">
      <c r="A503" s="89"/>
      <c r="B503" s="91"/>
      <c r="C503" s="93"/>
      <c r="D503" s="71"/>
      <c r="E503" s="77"/>
      <c r="F503" s="77"/>
      <c r="G503" s="84"/>
      <c r="H503" s="77"/>
      <c r="I503" s="77"/>
      <c r="J503" s="77"/>
      <c r="K503" s="77"/>
      <c r="L503" s="71"/>
      <c r="M503" s="77"/>
      <c r="N503" s="77"/>
    </row>
    <row r="504" spans="1:14" ht="12.75">
      <c r="A504" s="89"/>
      <c r="B504" s="91"/>
      <c r="C504" s="75"/>
      <c r="D504" s="78" t="s">
        <v>45</v>
      </c>
      <c r="E504" s="65"/>
      <c r="F504" s="65"/>
      <c r="G504" s="79"/>
      <c r="H504" s="65"/>
      <c r="I504" s="65"/>
      <c r="J504" s="65"/>
      <c r="K504" s="65"/>
      <c r="L504" s="65"/>
      <c r="M504" s="65"/>
      <c r="N504" s="65"/>
    </row>
    <row r="505" spans="1:14" ht="12.75">
      <c r="A505" s="89"/>
      <c r="B505" s="91"/>
      <c r="C505" s="75"/>
      <c r="D505" s="66"/>
      <c r="E505" s="66"/>
      <c r="F505" s="66"/>
      <c r="G505" s="80"/>
      <c r="H505" s="66"/>
      <c r="I505" s="66"/>
      <c r="J505" s="66"/>
      <c r="K505" s="66"/>
      <c r="L505" s="66"/>
      <c r="M505" s="66"/>
      <c r="N505" s="66"/>
    </row>
    <row r="506" spans="1:14" ht="19.5" customHeight="1" thickBot="1">
      <c r="A506" s="89"/>
      <c r="B506" s="91"/>
      <c r="C506" s="75"/>
      <c r="D506" s="67"/>
      <c r="E506" s="67"/>
      <c r="F506" s="67"/>
      <c r="G506" s="81"/>
      <c r="H506" s="67"/>
      <c r="I506" s="67"/>
      <c r="J506" s="67"/>
      <c r="K506" s="67"/>
      <c r="L506" s="67"/>
      <c r="M506" s="67"/>
      <c r="N506" s="67"/>
    </row>
    <row r="507" spans="1:14" ht="12.75">
      <c r="A507" s="89"/>
      <c r="B507" s="91"/>
      <c r="C507" s="75"/>
      <c r="D507" s="73" t="s">
        <v>157</v>
      </c>
      <c r="E507" s="63"/>
      <c r="F507" s="63"/>
      <c r="G507" s="68">
        <v>1214</v>
      </c>
      <c r="H507" s="63"/>
      <c r="I507" s="63"/>
      <c r="J507" s="63"/>
      <c r="K507" s="63"/>
      <c r="L507" s="63">
        <v>1214</v>
      </c>
      <c r="M507" s="63"/>
      <c r="N507" s="63"/>
    </row>
    <row r="508" spans="1:14" ht="13.5" thickBot="1">
      <c r="A508" s="74"/>
      <c r="B508" s="92"/>
      <c r="C508" s="64"/>
      <c r="D508" s="74"/>
      <c r="E508" s="64"/>
      <c r="F508" s="64"/>
      <c r="G508" s="69"/>
      <c r="H508" s="64"/>
      <c r="I508" s="64"/>
      <c r="J508" s="64"/>
      <c r="K508" s="64"/>
      <c r="L508" s="64"/>
      <c r="M508" s="64"/>
      <c r="N508" s="64"/>
    </row>
    <row r="509" spans="1:14" ht="13.5" customHeight="1" thickBot="1">
      <c r="A509" s="73" t="s">
        <v>135</v>
      </c>
      <c r="B509" s="73" t="s">
        <v>89</v>
      </c>
      <c r="C509" s="103"/>
      <c r="D509" s="3" t="s">
        <v>7</v>
      </c>
      <c r="E509" s="5"/>
      <c r="F509" s="5"/>
      <c r="G509" s="39">
        <f>SUM(G513+G515)</f>
        <v>960</v>
      </c>
      <c r="H509" s="5"/>
      <c r="I509" s="5"/>
      <c r="J509" s="5"/>
      <c r="K509" s="5"/>
      <c r="L509" s="5">
        <f>SUM(L513+L515)</f>
        <v>960</v>
      </c>
      <c r="M509" s="5"/>
      <c r="N509" s="5"/>
    </row>
    <row r="510" spans="1:14" ht="12.75" customHeight="1">
      <c r="A510" s="89"/>
      <c r="B510" s="89"/>
      <c r="C510" s="93"/>
      <c r="D510" s="73" t="s">
        <v>43</v>
      </c>
      <c r="E510" s="63">
        <v>2018</v>
      </c>
      <c r="F510" s="63"/>
      <c r="G510" s="68"/>
      <c r="H510" s="63"/>
      <c r="I510" s="63"/>
      <c r="J510" s="63"/>
      <c r="K510" s="63"/>
      <c r="L510" s="63"/>
      <c r="M510" s="63"/>
      <c r="N510" s="63"/>
    </row>
    <row r="511" spans="1:14" ht="12.75">
      <c r="A511" s="89"/>
      <c r="B511" s="89"/>
      <c r="C511" s="93"/>
      <c r="D511" s="89"/>
      <c r="E511" s="75"/>
      <c r="F511" s="75"/>
      <c r="G511" s="88"/>
      <c r="H511" s="75"/>
      <c r="I511" s="75"/>
      <c r="J511" s="75"/>
      <c r="K511" s="75"/>
      <c r="L511" s="75"/>
      <c r="M511" s="75"/>
      <c r="N511" s="75"/>
    </row>
    <row r="512" spans="1:14" ht="12.75">
      <c r="A512" s="89"/>
      <c r="B512" s="89"/>
      <c r="C512" s="93"/>
      <c r="D512" s="89"/>
      <c r="E512" s="75"/>
      <c r="F512" s="75"/>
      <c r="G512" s="88"/>
      <c r="H512" s="66"/>
      <c r="I512" s="75"/>
      <c r="J512" s="75"/>
      <c r="K512" s="75"/>
      <c r="L512" s="75"/>
      <c r="M512" s="75"/>
      <c r="N512" s="75"/>
    </row>
    <row r="513" spans="1:14" ht="12.75" customHeight="1">
      <c r="A513" s="89"/>
      <c r="B513" s="89"/>
      <c r="C513" s="93"/>
      <c r="D513" s="82" t="s">
        <v>44</v>
      </c>
      <c r="E513" s="76"/>
      <c r="F513" s="76"/>
      <c r="G513" s="83">
        <v>96</v>
      </c>
      <c r="H513" s="76"/>
      <c r="I513" s="76"/>
      <c r="J513" s="76"/>
      <c r="K513" s="76"/>
      <c r="L513" s="70">
        <v>96</v>
      </c>
      <c r="M513" s="76"/>
      <c r="N513" s="76"/>
    </row>
    <row r="514" spans="1:14" ht="26.25" customHeight="1">
      <c r="A514" s="89"/>
      <c r="B514" s="89"/>
      <c r="C514" s="93"/>
      <c r="D514" s="71"/>
      <c r="E514" s="77"/>
      <c r="F514" s="77"/>
      <c r="G514" s="84"/>
      <c r="H514" s="77"/>
      <c r="I514" s="77"/>
      <c r="J514" s="77"/>
      <c r="K514" s="77"/>
      <c r="L514" s="71"/>
      <c r="M514" s="77"/>
      <c r="N514" s="77"/>
    </row>
    <row r="515" spans="1:14" ht="12.75" customHeight="1">
      <c r="A515" s="89"/>
      <c r="B515" s="89"/>
      <c r="C515" s="93"/>
      <c r="D515" s="78" t="s">
        <v>45</v>
      </c>
      <c r="E515" s="65"/>
      <c r="F515" s="65"/>
      <c r="G515" s="79">
        <v>864</v>
      </c>
      <c r="H515" s="65"/>
      <c r="I515" s="65"/>
      <c r="J515" s="65"/>
      <c r="K515" s="65"/>
      <c r="L515" s="65">
        <v>864</v>
      </c>
      <c r="M515" s="65"/>
      <c r="N515" s="65"/>
    </row>
    <row r="516" spans="1:14" ht="12.75">
      <c r="A516" s="89"/>
      <c r="B516" s="89"/>
      <c r="C516" s="93"/>
      <c r="D516" s="66"/>
      <c r="E516" s="66"/>
      <c r="F516" s="66"/>
      <c r="G516" s="80"/>
      <c r="H516" s="66"/>
      <c r="I516" s="66"/>
      <c r="J516" s="66"/>
      <c r="K516" s="66"/>
      <c r="L516" s="66"/>
      <c r="M516" s="66"/>
      <c r="N516" s="66"/>
    </row>
    <row r="517" spans="1:14" ht="19.5" customHeight="1" thickBot="1">
      <c r="A517" s="89"/>
      <c r="B517" s="89"/>
      <c r="C517" s="93"/>
      <c r="D517" s="67"/>
      <c r="E517" s="67"/>
      <c r="F517" s="67"/>
      <c r="G517" s="81"/>
      <c r="H517" s="67"/>
      <c r="I517" s="67"/>
      <c r="J517" s="67"/>
      <c r="K517" s="67"/>
      <c r="L517" s="67"/>
      <c r="M517" s="67"/>
      <c r="N517" s="67"/>
    </row>
    <row r="518" spans="1:14" ht="12.75" customHeight="1">
      <c r="A518" s="89"/>
      <c r="B518" s="89"/>
      <c r="C518" s="93"/>
      <c r="D518" s="73" t="s">
        <v>157</v>
      </c>
      <c r="E518" s="63"/>
      <c r="F518" s="63"/>
      <c r="G518" s="68"/>
      <c r="H518" s="63"/>
      <c r="I518" s="63"/>
      <c r="J518" s="63"/>
      <c r="K518" s="63"/>
      <c r="L518" s="63"/>
      <c r="M518" s="63"/>
      <c r="N518" s="63"/>
    </row>
    <row r="519" spans="1:14" ht="13.5" thickBot="1">
      <c r="A519" s="74"/>
      <c r="B519" s="74"/>
      <c r="C519" s="104"/>
      <c r="D519" s="74"/>
      <c r="E519" s="64"/>
      <c r="F519" s="64"/>
      <c r="G519" s="69"/>
      <c r="H519" s="64"/>
      <c r="I519" s="64"/>
      <c r="J519" s="64"/>
      <c r="K519" s="64"/>
      <c r="L519" s="64"/>
      <c r="M519" s="64"/>
      <c r="N519" s="64"/>
    </row>
    <row r="520" spans="1:14" ht="13.5" customHeight="1" thickBot="1">
      <c r="A520" s="73" t="s">
        <v>136</v>
      </c>
      <c r="B520" s="73" t="s">
        <v>90</v>
      </c>
      <c r="C520" s="103"/>
      <c r="D520" s="3" t="s">
        <v>7</v>
      </c>
      <c r="E520" s="5"/>
      <c r="F520" s="5"/>
      <c r="G520" s="39">
        <f>SUM(G524+G526)</f>
        <v>960</v>
      </c>
      <c r="H520" s="5"/>
      <c r="I520" s="5"/>
      <c r="J520" s="5"/>
      <c r="K520" s="5"/>
      <c r="L520" s="5">
        <v>960</v>
      </c>
      <c r="M520" s="5"/>
      <c r="N520" s="5"/>
    </row>
    <row r="521" spans="1:14" ht="12.75" customHeight="1">
      <c r="A521" s="89"/>
      <c r="B521" s="89"/>
      <c r="C521" s="93"/>
      <c r="D521" s="73" t="s">
        <v>43</v>
      </c>
      <c r="E521" s="63">
        <v>2018</v>
      </c>
      <c r="F521" s="63"/>
      <c r="G521" s="68"/>
      <c r="H521" s="63"/>
      <c r="I521" s="63"/>
      <c r="J521" s="63"/>
      <c r="K521" s="63"/>
      <c r="L521" s="63"/>
      <c r="M521" s="63"/>
      <c r="N521" s="63"/>
    </row>
    <row r="522" spans="1:14" ht="12.75">
      <c r="A522" s="89"/>
      <c r="B522" s="89"/>
      <c r="C522" s="93"/>
      <c r="D522" s="89"/>
      <c r="E522" s="75"/>
      <c r="F522" s="75"/>
      <c r="G522" s="88"/>
      <c r="H522" s="75"/>
      <c r="I522" s="75"/>
      <c r="J522" s="75"/>
      <c r="K522" s="75"/>
      <c r="L522" s="75"/>
      <c r="M522" s="75"/>
      <c r="N522" s="75"/>
    </row>
    <row r="523" spans="1:14" ht="12.75">
      <c r="A523" s="89"/>
      <c r="B523" s="89"/>
      <c r="C523" s="93"/>
      <c r="D523" s="89"/>
      <c r="E523" s="75"/>
      <c r="F523" s="75"/>
      <c r="G523" s="88"/>
      <c r="H523" s="66"/>
      <c r="I523" s="75"/>
      <c r="J523" s="75"/>
      <c r="K523" s="75"/>
      <c r="L523" s="75"/>
      <c r="M523" s="75"/>
      <c r="N523" s="75"/>
    </row>
    <row r="524" spans="1:14" ht="12.75" customHeight="1">
      <c r="A524" s="89"/>
      <c r="B524" s="89"/>
      <c r="C524" s="93"/>
      <c r="D524" s="82" t="s">
        <v>44</v>
      </c>
      <c r="E524" s="76"/>
      <c r="F524" s="76"/>
      <c r="G524" s="83">
        <v>96</v>
      </c>
      <c r="H524" s="76"/>
      <c r="I524" s="76"/>
      <c r="J524" s="76"/>
      <c r="K524" s="76"/>
      <c r="L524" s="70">
        <v>96</v>
      </c>
      <c r="M524" s="76"/>
      <c r="N524" s="76"/>
    </row>
    <row r="525" spans="1:14" ht="26.25" customHeight="1">
      <c r="A525" s="89"/>
      <c r="B525" s="89"/>
      <c r="C525" s="93"/>
      <c r="D525" s="71"/>
      <c r="E525" s="77"/>
      <c r="F525" s="77"/>
      <c r="G525" s="84"/>
      <c r="H525" s="77"/>
      <c r="I525" s="77"/>
      <c r="J525" s="77"/>
      <c r="K525" s="77"/>
      <c r="L525" s="71"/>
      <c r="M525" s="77"/>
      <c r="N525" s="77"/>
    </row>
    <row r="526" spans="1:14" ht="12.75" customHeight="1">
      <c r="A526" s="89"/>
      <c r="B526" s="89"/>
      <c r="C526" s="93"/>
      <c r="D526" s="78" t="s">
        <v>45</v>
      </c>
      <c r="E526" s="65"/>
      <c r="F526" s="65"/>
      <c r="G526" s="79">
        <v>864</v>
      </c>
      <c r="H526" s="65"/>
      <c r="I526" s="65"/>
      <c r="J526" s="65"/>
      <c r="K526" s="65"/>
      <c r="L526" s="65">
        <v>864</v>
      </c>
      <c r="M526" s="65"/>
      <c r="N526" s="65"/>
    </row>
    <row r="527" spans="1:14" ht="12.75">
      <c r="A527" s="89"/>
      <c r="B527" s="89"/>
      <c r="C527" s="93"/>
      <c r="D527" s="66"/>
      <c r="E527" s="66"/>
      <c r="F527" s="66"/>
      <c r="G527" s="80"/>
      <c r="H527" s="66"/>
      <c r="I527" s="66"/>
      <c r="J527" s="66"/>
      <c r="K527" s="66"/>
      <c r="L527" s="66"/>
      <c r="M527" s="66"/>
      <c r="N527" s="66"/>
    </row>
    <row r="528" spans="1:14" ht="19.5" customHeight="1" thickBot="1">
      <c r="A528" s="89"/>
      <c r="B528" s="89"/>
      <c r="C528" s="93"/>
      <c r="D528" s="67"/>
      <c r="E528" s="67"/>
      <c r="F528" s="67"/>
      <c r="G528" s="81"/>
      <c r="H528" s="67"/>
      <c r="I528" s="67"/>
      <c r="J528" s="67"/>
      <c r="K528" s="67"/>
      <c r="L528" s="67"/>
      <c r="M528" s="67"/>
      <c r="N528" s="67"/>
    </row>
    <row r="529" spans="1:14" ht="12.75" customHeight="1">
      <c r="A529" s="89"/>
      <c r="B529" s="89"/>
      <c r="C529" s="93"/>
      <c r="D529" s="73" t="s">
        <v>157</v>
      </c>
      <c r="E529" s="63"/>
      <c r="F529" s="63"/>
      <c r="G529" s="68"/>
      <c r="H529" s="63"/>
      <c r="I529" s="63"/>
      <c r="J529" s="63"/>
      <c r="K529" s="63"/>
      <c r="L529" s="63"/>
      <c r="M529" s="63"/>
      <c r="N529" s="63"/>
    </row>
    <row r="530" spans="1:14" ht="13.5" thickBot="1">
      <c r="A530" s="74"/>
      <c r="B530" s="74"/>
      <c r="C530" s="104"/>
      <c r="D530" s="74"/>
      <c r="E530" s="64"/>
      <c r="F530" s="64"/>
      <c r="G530" s="69"/>
      <c r="H530" s="64"/>
      <c r="I530" s="64"/>
      <c r="J530" s="64"/>
      <c r="K530" s="64"/>
      <c r="L530" s="64"/>
      <c r="M530" s="64"/>
      <c r="N530" s="64"/>
    </row>
    <row r="531" spans="1:14" ht="13.5" customHeight="1" thickBot="1">
      <c r="A531" s="73" t="s">
        <v>137</v>
      </c>
      <c r="B531" s="73" t="s">
        <v>91</v>
      </c>
      <c r="C531" s="103"/>
      <c r="D531" s="3" t="s">
        <v>7</v>
      </c>
      <c r="E531" s="5"/>
      <c r="F531" s="5"/>
      <c r="G531" s="39">
        <f>SUM(G535+G537)</f>
        <v>2448</v>
      </c>
      <c r="H531" s="5"/>
      <c r="I531" s="5"/>
      <c r="J531" s="5"/>
      <c r="K531" s="5"/>
      <c r="L531" s="5">
        <v>2448</v>
      </c>
      <c r="M531" s="5"/>
      <c r="N531" s="5"/>
    </row>
    <row r="532" spans="1:14" ht="12.75" customHeight="1">
      <c r="A532" s="89"/>
      <c r="B532" s="89"/>
      <c r="C532" s="93"/>
      <c r="D532" s="73" t="s">
        <v>43</v>
      </c>
      <c r="E532" s="63">
        <v>2018</v>
      </c>
      <c r="F532" s="63"/>
      <c r="G532" s="68"/>
      <c r="H532" s="63"/>
      <c r="I532" s="63"/>
      <c r="J532" s="63"/>
      <c r="K532" s="63"/>
      <c r="L532" s="63"/>
      <c r="M532" s="63"/>
      <c r="N532" s="63"/>
    </row>
    <row r="533" spans="1:14" ht="12.75">
      <c r="A533" s="89"/>
      <c r="B533" s="89"/>
      <c r="C533" s="93"/>
      <c r="D533" s="89"/>
      <c r="E533" s="75"/>
      <c r="F533" s="75"/>
      <c r="G533" s="88"/>
      <c r="H533" s="75"/>
      <c r="I533" s="75"/>
      <c r="J533" s="75"/>
      <c r="K533" s="75"/>
      <c r="L533" s="75"/>
      <c r="M533" s="75"/>
      <c r="N533" s="75"/>
    </row>
    <row r="534" spans="1:14" ht="12.75">
      <c r="A534" s="89"/>
      <c r="B534" s="89"/>
      <c r="C534" s="93"/>
      <c r="D534" s="89"/>
      <c r="E534" s="75"/>
      <c r="F534" s="75"/>
      <c r="G534" s="88"/>
      <c r="H534" s="66"/>
      <c r="I534" s="75"/>
      <c r="J534" s="75"/>
      <c r="K534" s="75"/>
      <c r="L534" s="75"/>
      <c r="M534" s="75"/>
      <c r="N534" s="75"/>
    </row>
    <row r="535" spans="1:14" ht="12.75" customHeight="1">
      <c r="A535" s="89"/>
      <c r="B535" s="89"/>
      <c r="C535" s="93"/>
      <c r="D535" s="82" t="s">
        <v>44</v>
      </c>
      <c r="E535" s="76"/>
      <c r="F535" s="76"/>
      <c r="G535" s="83">
        <v>245</v>
      </c>
      <c r="H535" s="76"/>
      <c r="I535" s="76"/>
      <c r="J535" s="76"/>
      <c r="K535" s="76"/>
      <c r="L535" s="70">
        <v>245</v>
      </c>
      <c r="M535" s="76"/>
      <c r="N535" s="76"/>
    </row>
    <row r="536" spans="1:14" ht="26.25" customHeight="1">
      <c r="A536" s="89"/>
      <c r="B536" s="89"/>
      <c r="C536" s="93"/>
      <c r="D536" s="71"/>
      <c r="E536" s="77"/>
      <c r="F536" s="77"/>
      <c r="G536" s="84"/>
      <c r="H536" s="77"/>
      <c r="I536" s="77"/>
      <c r="J536" s="77"/>
      <c r="K536" s="77"/>
      <c r="L536" s="71"/>
      <c r="M536" s="77"/>
      <c r="N536" s="77"/>
    </row>
    <row r="537" spans="1:14" ht="12.75" customHeight="1">
      <c r="A537" s="89"/>
      <c r="B537" s="89"/>
      <c r="C537" s="93"/>
      <c r="D537" s="78" t="s">
        <v>45</v>
      </c>
      <c r="E537" s="65"/>
      <c r="F537" s="65"/>
      <c r="G537" s="79">
        <v>2203</v>
      </c>
      <c r="H537" s="65"/>
      <c r="I537" s="65"/>
      <c r="J537" s="65"/>
      <c r="K537" s="65"/>
      <c r="L537" s="65">
        <v>2203</v>
      </c>
      <c r="M537" s="65"/>
      <c r="N537" s="65"/>
    </row>
    <row r="538" spans="1:14" ht="12.75">
      <c r="A538" s="89"/>
      <c r="B538" s="89"/>
      <c r="C538" s="93"/>
      <c r="D538" s="66"/>
      <c r="E538" s="66"/>
      <c r="F538" s="66"/>
      <c r="G538" s="80"/>
      <c r="H538" s="66"/>
      <c r="I538" s="66"/>
      <c r="J538" s="66"/>
      <c r="K538" s="66"/>
      <c r="L538" s="66"/>
      <c r="M538" s="66"/>
      <c r="N538" s="66"/>
    </row>
    <row r="539" spans="1:14" ht="19.5" customHeight="1" thickBot="1">
      <c r="A539" s="89"/>
      <c r="B539" s="89"/>
      <c r="C539" s="93"/>
      <c r="D539" s="67"/>
      <c r="E539" s="67"/>
      <c r="F539" s="67"/>
      <c r="G539" s="81"/>
      <c r="H539" s="67"/>
      <c r="I539" s="67"/>
      <c r="J539" s="67"/>
      <c r="K539" s="67"/>
      <c r="L539" s="67"/>
      <c r="M539" s="67"/>
      <c r="N539" s="67"/>
    </row>
    <row r="540" spans="1:14" ht="12.75" customHeight="1">
      <c r="A540" s="89"/>
      <c r="B540" s="89"/>
      <c r="C540" s="93"/>
      <c r="D540" s="73" t="s">
        <v>157</v>
      </c>
      <c r="E540" s="63"/>
      <c r="F540" s="63"/>
      <c r="G540" s="68"/>
      <c r="H540" s="63"/>
      <c r="I540" s="63"/>
      <c r="J540" s="63"/>
      <c r="K540" s="63"/>
      <c r="L540" s="63"/>
      <c r="M540" s="63"/>
      <c r="N540" s="63"/>
    </row>
    <row r="541" spans="1:14" ht="9.75" customHeight="1" thickBot="1">
      <c r="A541" s="74"/>
      <c r="B541" s="74"/>
      <c r="C541" s="104"/>
      <c r="D541" s="74"/>
      <c r="E541" s="64"/>
      <c r="F541" s="64"/>
      <c r="G541" s="69"/>
      <c r="H541" s="64"/>
      <c r="I541" s="64"/>
      <c r="J541" s="64"/>
      <c r="K541" s="64"/>
      <c r="L541" s="64"/>
      <c r="M541" s="64"/>
      <c r="N541" s="64"/>
    </row>
    <row r="542" spans="1:14" ht="13.5" thickBot="1">
      <c r="A542" s="73" t="s">
        <v>138</v>
      </c>
      <c r="B542" s="90" t="s">
        <v>92</v>
      </c>
      <c r="C542" s="63"/>
      <c r="D542" s="3" t="s">
        <v>7</v>
      </c>
      <c r="E542" s="5"/>
      <c r="F542" s="5"/>
      <c r="G542" s="39">
        <f>+G551</f>
        <v>3681</v>
      </c>
      <c r="H542" s="5"/>
      <c r="I542" s="5"/>
      <c r="J542" s="5"/>
      <c r="K542" s="5"/>
      <c r="L542" s="5">
        <v>4090</v>
      </c>
      <c r="M542" s="5"/>
      <c r="N542" s="5"/>
    </row>
    <row r="543" spans="1:14" ht="12.75">
      <c r="A543" s="89"/>
      <c r="B543" s="91"/>
      <c r="C543" s="75"/>
      <c r="D543" s="73" t="s">
        <v>43</v>
      </c>
      <c r="E543" s="63">
        <v>2018</v>
      </c>
      <c r="F543" s="63"/>
      <c r="G543" s="68"/>
      <c r="H543" s="63"/>
      <c r="I543" s="63"/>
      <c r="J543" s="63"/>
      <c r="K543" s="63"/>
      <c r="L543" s="63"/>
      <c r="M543" s="63"/>
      <c r="N543" s="63"/>
    </row>
    <row r="544" spans="1:14" ht="12.75">
      <c r="A544" s="89"/>
      <c r="B544" s="91"/>
      <c r="C544" s="75"/>
      <c r="D544" s="89"/>
      <c r="E544" s="75"/>
      <c r="F544" s="75"/>
      <c r="G544" s="88"/>
      <c r="H544" s="75"/>
      <c r="I544" s="75"/>
      <c r="J544" s="75"/>
      <c r="K544" s="75"/>
      <c r="L544" s="75"/>
      <c r="M544" s="75"/>
      <c r="N544" s="75"/>
    </row>
    <row r="545" spans="1:14" ht="12.75">
      <c r="A545" s="89"/>
      <c r="B545" s="91"/>
      <c r="C545" s="75"/>
      <c r="D545" s="89"/>
      <c r="E545" s="75"/>
      <c r="F545" s="75"/>
      <c r="G545" s="88"/>
      <c r="H545" s="66"/>
      <c r="I545" s="75"/>
      <c r="J545" s="75"/>
      <c r="K545" s="75"/>
      <c r="L545" s="75"/>
      <c r="M545" s="75"/>
      <c r="N545" s="75"/>
    </row>
    <row r="546" spans="1:14" ht="12.75">
      <c r="A546" s="89"/>
      <c r="B546" s="91"/>
      <c r="C546" s="93"/>
      <c r="D546" s="82" t="s">
        <v>44</v>
      </c>
      <c r="E546" s="76"/>
      <c r="F546" s="76"/>
      <c r="G546" s="83">
        <v>409</v>
      </c>
      <c r="H546" s="76"/>
      <c r="I546" s="76"/>
      <c r="J546" s="76"/>
      <c r="K546" s="76"/>
      <c r="L546" s="70">
        <v>409</v>
      </c>
      <c r="M546" s="76"/>
      <c r="N546" s="76"/>
    </row>
    <row r="547" spans="1:14" ht="26.25" customHeight="1">
      <c r="A547" s="89"/>
      <c r="B547" s="91"/>
      <c r="C547" s="93"/>
      <c r="D547" s="71"/>
      <c r="E547" s="77"/>
      <c r="F547" s="77"/>
      <c r="G547" s="84"/>
      <c r="H547" s="77"/>
      <c r="I547" s="77"/>
      <c r="J547" s="77"/>
      <c r="K547" s="77"/>
      <c r="L547" s="71"/>
      <c r="M547" s="77"/>
      <c r="N547" s="77"/>
    </row>
    <row r="548" spans="1:14" ht="12.75">
      <c r="A548" s="89"/>
      <c r="B548" s="91"/>
      <c r="C548" s="75"/>
      <c r="D548" s="78" t="s">
        <v>45</v>
      </c>
      <c r="E548" s="65"/>
      <c r="F548" s="65"/>
      <c r="G548" s="79"/>
      <c r="H548" s="65"/>
      <c r="I548" s="65"/>
      <c r="J548" s="65"/>
      <c r="K548" s="65"/>
      <c r="L548" s="65"/>
      <c r="M548" s="65"/>
      <c r="N548" s="65"/>
    </row>
    <row r="549" spans="1:14" ht="12.75">
      <c r="A549" s="89"/>
      <c r="B549" s="91"/>
      <c r="C549" s="75"/>
      <c r="D549" s="66"/>
      <c r="E549" s="66"/>
      <c r="F549" s="66"/>
      <c r="G549" s="80"/>
      <c r="H549" s="66"/>
      <c r="I549" s="66"/>
      <c r="J549" s="66"/>
      <c r="K549" s="66"/>
      <c r="L549" s="66"/>
      <c r="M549" s="66"/>
      <c r="N549" s="66"/>
    </row>
    <row r="550" spans="1:14" ht="19.5" customHeight="1" thickBot="1">
      <c r="A550" s="89"/>
      <c r="B550" s="91"/>
      <c r="C550" s="75"/>
      <c r="D550" s="67"/>
      <c r="E550" s="67"/>
      <c r="F550" s="67"/>
      <c r="G550" s="81"/>
      <c r="H550" s="67"/>
      <c r="I550" s="67"/>
      <c r="J550" s="67"/>
      <c r="K550" s="67"/>
      <c r="L550" s="67"/>
      <c r="M550" s="67"/>
      <c r="N550" s="67"/>
    </row>
    <row r="551" spans="1:14" ht="12.75">
      <c r="A551" s="89"/>
      <c r="B551" s="91"/>
      <c r="C551" s="75"/>
      <c r="D551" s="73" t="s">
        <v>157</v>
      </c>
      <c r="E551" s="63"/>
      <c r="F551" s="63"/>
      <c r="G551" s="68">
        <v>3681</v>
      </c>
      <c r="H551" s="63"/>
      <c r="I551" s="63"/>
      <c r="J551" s="63"/>
      <c r="K551" s="63"/>
      <c r="L551" s="63">
        <v>3681</v>
      </c>
      <c r="M551" s="63"/>
      <c r="N551" s="63"/>
    </row>
    <row r="552" spans="1:14" ht="13.5" thickBot="1">
      <c r="A552" s="74"/>
      <c r="B552" s="92"/>
      <c r="C552" s="64"/>
      <c r="D552" s="74"/>
      <c r="E552" s="64"/>
      <c r="F552" s="64"/>
      <c r="G552" s="69"/>
      <c r="H552" s="64"/>
      <c r="I552" s="64"/>
      <c r="J552" s="64"/>
      <c r="K552" s="64"/>
      <c r="L552" s="64"/>
      <c r="M552" s="64"/>
      <c r="N552" s="64"/>
    </row>
    <row r="553" spans="1:14" ht="13.5" thickBot="1">
      <c r="A553" s="73" t="s">
        <v>139</v>
      </c>
      <c r="B553" s="90" t="s">
        <v>93</v>
      </c>
      <c r="C553" s="63"/>
      <c r="D553" s="3" t="s">
        <v>7</v>
      </c>
      <c r="E553" s="5"/>
      <c r="F553" s="5"/>
      <c r="G553" s="39">
        <f>SUM(G557+G559)</f>
        <v>4560</v>
      </c>
      <c r="H553" s="5"/>
      <c r="I553" s="5"/>
      <c r="J553" s="5"/>
      <c r="K553" s="5"/>
      <c r="L553" s="5">
        <v>4560</v>
      </c>
      <c r="M553" s="5"/>
      <c r="N553" s="5"/>
    </row>
    <row r="554" spans="1:14" ht="12.75">
      <c r="A554" s="89"/>
      <c r="B554" s="91"/>
      <c r="C554" s="75"/>
      <c r="D554" s="73" t="s">
        <v>43</v>
      </c>
      <c r="E554" s="63">
        <v>2018</v>
      </c>
      <c r="F554" s="63"/>
      <c r="G554" s="68"/>
      <c r="H554" s="63"/>
      <c r="I554" s="63"/>
      <c r="J554" s="63"/>
      <c r="K554" s="63"/>
      <c r="L554" s="63"/>
      <c r="M554" s="63"/>
      <c r="N554" s="63"/>
    </row>
    <row r="555" spans="1:14" ht="12.75">
      <c r="A555" s="89"/>
      <c r="B555" s="91"/>
      <c r="C555" s="75"/>
      <c r="D555" s="89"/>
      <c r="E555" s="75"/>
      <c r="F555" s="75"/>
      <c r="G555" s="88"/>
      <c r="H555" s="75"/>
      <c r="I555" s="75"/>
      <c r="J555" s="75"/>
      <c r="K555" s="75"/>
      <c r="L555" s="75"/>
      <c r="M555" s="75"/>
      <c r="N555" s="75"/>
    </row>
    <row r="556" spans="1:14" ht="12.75">
      <c r="A556" s="89"/>
      <c r="B556" s="91"/>
      <c r="C556" s="75"/>
      <c r="D556" s="105"/>
      <c r="E556" s="94"/>
      <c r="F556" s="94"/>
      <c r="G556" s="106"/>
      <c r="H556" s="94"/>
      <c r="I556" s="94"/>
      <c r="J556" s="94"/>
      <c r="K556" s="94"/>
      <c r="L556" s="94"/>
      <c r="M556" s="94"/>
      <c r="N556" s="94"/>
    </row>
    <row r="557" spans="1:14" ht="12.75">
      <c r="A557" s="89"/>
      <c r="B557" s="91"/>
      <c r="C557" s="93"/>
      <c r="D557" s="97" t="s">
        <v>44</v>
      </c>
      <c r="E557" s="99"/>
      <c r="F557" s="99"/>
      <c r="G557" s="101">
        <v>456</v>
      </c>
      <c r="H557" s="99"/>
      <c r="I557" s="99"/>
      <c r="J557" s="99"/>
      <c r="K557" s="99"/>
      <c r="L557" s="95">
        <v>456</v>
      </c>
      <c r="M557" s="99"/>
      <c r="N557" s="99"/>
    </row>
    <row r="558" spans="1:14" ht="26.25" customHeight="1">
      <c r="A558" s="89"/>
      <c r="B558" s="91"/>
      <c r="C558" s="93"/>
      <c r="D558" s="98"/>
      <c r="E558" s="100"/>
      <c r="F558" s="100"/>
      <c r="G558" s="102"/>
      <c r="H558" s="100"/>
      <c r="I558" s="100"/>
      <c r="J558" s="100"/>
      <c r="K558" s="100"/>
      <c r="L558" s="96"/>
      <c r="M558" s="100"/>
      <c r="N558" s="100"/>
    </row>
    <row r="559" spans="1:14" ht="12.75">
      <c r="A559" s="89"/>
      <c r="B559" s="91"/>
      <c r="C559" s="75"/>
      <c r="D559" s="78" t="s">
        <v>45</v>
      </c>
      <c r="E559" s="65"/>
      <c r="F559" s="65"/>
      <c r="G559" s="79">
        <v>4104</v>
      </c>
      <c r="H559" s="65"/>
      <c r="I559" s="65"/>
      <c r="J559" s="65"/>
      <c r="K559" s="65"/>
      <c r="L559" s="65">
        <v>4104</v>
      </c>
      <c r="M559" s="65"/>
      <c r="N559" s="65"/>
    </row>
    <row r="560" spans="1:14" ht="12.75">
      <c r="A560" s="89"/>
      <c r="B560" s="91"/>
      <c r="C560" s="75"/>
      <c r="D560" s="89"/>
      <c r="E560" s="75"/>
      <c r="F560" s="75"/>
      <c r="G560" s="88"/>
      <c r="H560" s="75"/>
      <c r="I560" s="75"/>
      <c r="J560" s="75"/>
      <c r="K560" s="75"/>
      <c r="L560" s="75"/>
      <c r="M560" s="75"/>
      <c r="N560" s="75"/>
    </row>
    <row r="561" spans="1:14" ht="19.5" customHeight="1" thickBot="1">
      <c r="A561" s="89"/>
      <c r="B561" s="91"/>
      <c r="C561" s="75"/>
      <c r="D561" s="74"/>
      <c r="E561" s="64"/>
      <c r="F561" s="64"/>
      <c r="G561" s="69"/>
      <c r="H561" s="64"/>
      <c r="I561" s="64"/>
      <c r="J561" s="64"/>
      <c r="K561" s="64"/>
      <c r="L561" s="64"/>
      <c r="M561" s="64"/>
      <c r="N561" s="64"/>
    </row>
    <row r="562" spans="1:14" ht="12.75">
      <c r="A562" s="89"/>
      <c r="B562" s="91"/>
      <c r="C562" s="75"/>
      <c r="D562" s="73" t="s">
        <v>157</v>
      </c>
      <c r="E562" s="63"/>
      <c r="F562" s="63"/>
      <c r="G562" s="68"/>
      <c r="H562" s="63"/>
      <c r="I562" s="63"/>
      <c r="J562" s="63"/>
      <c r="K562" s="63"/>
      <c r="L562" s="63"/>
      <c r="M562" s="63"/>
      <c r="N562" s="63"/>
    </row>
    <row r="563" spans="1:14" ht="13.5" thickBot="1">
      <c r="A563" s="74"/>
      <c r="B563" s="92"/>
      <c r="C563" s="64"/>
      <c r="D563" s="74"/>
      <c r="E563" s="64"/>
      <c r="F563" s="64"/>
      <c r="G563" s="69"/>
      <c r="H563" s="64"/>
      <c r="I563" s="64"/>
      <c r="J563" s="64"/>
      <c r="K563" s="64"/>
      <c r="L563" s="64"/>
      <c r="M563" s="64"/>
      <c r="N563" s="64"/>
    </row>
    <row r="564" spans="1:14" ht="13.5" thickBot="1">
      <c r="A564" s="73" t="s">
        <v>140</v>
      </c>
      <c r="B564" s="90" t="s">
        <v>94</v>
      </c>
      <c r="C564" s="63"/>
      <c r="D564" s="3" t="s">
        <v>7</v>
      </c>
      <c r="E564" s="5"/>
      <c r="F564" s="5"/>
      <c r="G564" s="39">
        <f>SUM(G568+G570)</f>
        <v>3768</v>
      </c>
      <c r="H564" s="5"/>
      <c r="I564" s="5"/>
      <c r="J564" s="5"/>
      <c r="K564" s="5"/>
      <c r="L564" s="5">
        <v>3768</v>
      </c>
      <c r="M564" s="5"/>
      <c r="N564" s="5"/>
    </row>
    <row r="565" spans="1:14" ht="12.75">
      <c r="A565" s="89"/>
      <c r="B565" s="91"/>
      <c r="C565" s="75"/>
      <c r="D565" s="73" t="s">
        <v>43</v>
      </c>
      <c r="E565" s="63">
        <v>2018</v>
      </c>
      <c r="F565" s="63"/>
      <c r="G565" s="68"/>
      <c r="H565" s="63"/>
      <c r="I565" s="63"/>
      <c r="J565" s="63"/>
      <c r="K565" s="63"/>
      <c r="L565" s="63"/>
      <c r="M565" s="63"/>
      <c r="N565" s="63"/>
    </row>
    <row r="566" spans="1:14" ht="12.75">
      <c r="A566" s="89"/>
      <c r="B566" s="91"/>
      <c r="C566" s="75"/>
      <c r="D566" s="89"/>
      <c r="E566" s="75"/>
      <c r="F566" s="75"/>
      <c r="G566" s="88"/>
      <c r="H566" s="75"/>
      <c r="I566" s="75"/>
      <c r="J566" s="75"/>
      <c r="K566" s="75"/>
      <c r="L566" s="75"/>
      <c r="M566" s="75"/>
      <c r="N566" s="75"/>
    </row>
    <row r="567" spans="1:14" ht="12.75">
      <c r="A567" s="89"/>
      <c r="B567" s="91"/>
      <c r="C567" s="75"/>
      <c r="D567" s="105"/>
      <c r="E567" s="94"/>
      <c r="F567" s="94"/>
      <c r="G567" s="106"/>
      <c r="H567" s="94"/>
      <c r="I567" s="94"/>
      <c r="J567" s="94"/>
      <c r="K567" s="94"/>
      <c r="L567" s="94"/>
      <c r="M567" s="94"/>
      <c r="N567" s="94"/>
    </row>
    <row r="568" spans="1:14" ht="12.75">
      <c r="A568" s="89"/>
      <c r="B568" s="91"/>
      <c r="C568" s="93"/>
      <c r="D568" s="97" t="s">
        <v>44</v>
      </c>
      <c r="E568" s="99"/>
      <c r="F568" s="99"/>
      <c r="G568" s="101">
        <v>377</v>
      </c>
      <c r="H568" s="99"/>
      <c r="I568" s="99"/>
      <c r="J568" s="99"/>
      <c r="K568" s="99"/>
      <c r="L568" s="95">
        <v>377</v>
      </c>
      <c r="M568" s="99"/>
      <c r="N568" s="99"/>
    </row>
    <row r="569" spans="1:14" ht="26.25" customHeight="1">
      <c r="A569" s="89"/>
      <c r="B569" s="91"/>
      <c r="C569" s="93"/>
      <c r="D569" s="98"/>
      <c r="E569" s="100"/>
      <c r="F569" s="100"/>
      <c r="G569" s="102"/>
      <c r="H569" s="100"/>
      <c r="I569" s="100"/>
      <c r="J569" s="100"/>
      <c r="K569" s="100"/>
      <c r="L569" s="96"/>
      <c r="M569" s="100"/>
      <c r="N569" s="100"/>
    </row>
    <row r="570" spans="1:14" ht="12.75">
      <c r="A570" s="89"/>
      <c r="B570" s="91"/>
      <c r="C570" s="75"/>
      <c r="D570" s="78" t="s">
        <v>45</v>
      </c>
      <c r="E570" s="65"/>
      <c r="F570" s="65"/>
      <c r="G570" s="79">
        <v>3391</v>
      </c>
      <c r="H570" s="65"/>
      <c r="I570" s="65"/>
      <c r="J570" s="65"/>
      <c r="K570" s="65"/>
      <c r="L570" s="65">
        <v>3391</v>
      </c>
      <c r="M570" s="65"/>
      <c r="N570" s="65"/>
    </row>
    <row r="571" spans="1:14" ht="12.75">
      <c r="A571" s="89"/>
      <c r="B571" s="91"/>
      <c r="C571" s="75"/>
      <c r="D571" s="89"/>
      <c r="E571" s="75"/>
      <c r="F571" s="75"/>
      <c r="G571" s="88"/>
      <c r="H571" s="75"/>
      <c r="I571" s="75"/>
      <c r="J571" s="75"/>
      <c r="K571" s="75"/>
      <c r="L571" s="75"/>
      <c r="M571" s="75"/>
      <c r="N571" s="75"/>
    </row>
    <row r="572" spans="1:14" ht="19.5" customHeight="1" thickBot="1">
      <c r="A572" s="89"/>
      <c r="B572" s="91"/>
      <c r="C572" s="75"/>
      <c r="D572" s="74"/>
      <c r="E572" s="64"/>
      <c r="F572" s="64"/>
      <c r="G572" s="69"/>
      <c r="H572" s="64"/>
      <c r="I572" s="64"/>
      <c r="J572" s="64"/>
      <c r="K572" s="64"/>
      <c r="L572" s="64"/>
      <c r="M572" s="64"/>
      <c r="N572" s="64"/>
    </row>
    <row r="573" spans="1:14" ht="12.75">
      <c r="A573" s="89"/>
      <c r="B573" s="91"/>
      <c r="C573" s="75"/>
      <c r="D573" s="73" t="s">
        <v>157</v>
      </c>
      <c r="E573" s="63"/>
      <c r="F573" s="63"/>
      <c r="G573" s="68"/>
      <c r="H573" s="63"/>
      <c r="I573" s="63"/>
      <c r="J573" s="63"/>
      <c r="K573" s="63"/>
      <c r="L573" s="63"/>
      <c r="M573" s="63"/>
      <c r="N573" s="63"/>
    </row>
    <row r="574" spans="1:14" ht="13.5" thickBot="1">
      <c r="A574" s="74"/>
      <c r="B574" s="92"/>
      <c r="C574" s="64"/>
      <c r="D574" s="74"/>
      <c r="E574" s="64"/>
      <c r="F574" s="64"/>
      <c r="G574" s="69"/>
      <c r="H574" s="64"/>
      <c r="I574" s="64"/>
      <c r="J574" s="64"/>
      <c r="K574" s="64"/>
      <c r="L574" s="64"/>
      <c r="M574" s="64"/>
      <c r="N574" s="64"/>
    </row>
    <row r="575" spans="1:14" ht="13.5" thickBot="1">
      <c r="A575" s="73" t="s">
        <v>141</v>
      </c>
      <c r="B575" s="90" t="s">
        <v>95</v>
      </c>
      <c r="C575" s="63"/>
      <c r="D575" s="3" t="s">
        <v>7</v>
      </c>
      <c r="E575" s="5"/>
      <c r="F575" s="5"/>
      <c r="G575" s="39">
        <f>SUM(G579+G581)</f>
        <v>2616</v>
      </c>
      <c r="H575" s="5"/>
      <c r="I575" s="5"/>
      <c r="J575" s="5"/>
      <c r="K575" s="5"/>
      <c r="L575" s="5">
        <v>2616</v>
      </c>
      <c r="M575" s="5"/>
      <c r="N575" s="5"/>
    </row>
    <row r="576" spans="1:14" ht="12.75">
      <c r="A576" s="89"/>
      <c r="B576" s="91"/>
      <c r="C576" s="75"/>
      <c r="D576" s="73" t="s">
        <v>43</v>
      </c>
      <c r="E576" s="63">
        <v>2018</v>
      </c>
      <c r="F576" s="63"/>
      <c r="G576" s="68"/>
      <c r="H576" s="63"/>
      <c r="I576" s="63"/>
      <c r="J576" s="63"/>
      <c r="K576" s="63"/>
      <c r="L576" s="63"/>
      <c r="M576" s="63"/>
      <c r="N576" s="63"/>
    </row>
    <row r="577" spans="1:14" ht="12.75">
      <c r="A577" s="89"/>
      <c r="B577" s="91"/>
      <c r="C577" s="75"/>
      <c r="D577" s="89"/>
      <c r="E577" s="75"/>
      <c r="F577" s="75"/>
      <c r="G577" s="88"/>
      <c r="H577" s="75"/>
      <c r="I577" s="75"/>
      <c r="J577" s="75"/>
      <c r="K577" s="75"/>
      <c r="L577" s="75"/>
      <c r="M577" s="75"/>
      <c r="N577" s="75"/>
    </row>
    <row r="578" spans="1:14" ht="12.75">
      <c r="A578" s="89"/>
      <c r="B578" s="91"/>
      <c r="C578" s="75"/>
      <c r="D578" s="105"/>
      <c r="E578" s="94"/>
      <c r="F578" s="94"/>
      <c r="G578" s="106"/>
      <c r="H578" s="94"/>
      <c r="I578" s="94"/>
      <c r="J578" s="94"/>
      <c r="K578" s="94"/>
      <c r="L578" s="94"/>
      <c r="M578" s="94"/>
      <c r="N578" s="94"/>
    </row>
    <row r="579" spans="1:14" ht="12.75">
      <c r="A579" s="89"/>
      <c r="B579" s="91"/>
      <c r="C579" s="93"/>
      <c r="D579" s="97" t="s">
        <v>44</v>
      </c>
      <c r="E579" s="99"/>
      <c r="F579" s="99"/>
      <c r="G579" s="101">
        <v>262</v>
      </c>
      <c r="H579" s="99"/>
      <c r="I579" s="99"/>
      <c r="J579" s="99"/>
      <c r="K579" s="99"/>
      <c r="L579" s="95">
        <v>262</v>
      </c>
      <c r="M579" s="99"/>
      <c r="N579" s="99"/>
    </row>
    <row r="580" spans="1:14" ht="26.25" customHeight="1">
      <c r="A580" s="89"/>
      <c r="B580" s="91"/>
      <c r="C580" s="93"/>
      <c r="D580" s="98"/>
      <c r="E580" s="100"/>
      <c r="F580" s="100"/>
      <c r="G580" s="102"/>
      <c r="H580" s="100"/>
      <c r="I580" s="100"/>
      <c r="J580" s="100"/>
      <c r="K580" s="100"/>
      <c r="L580" s="96"/>
      <c r="M580" s="100"/>
      <c r="N580" s="100"/>
    </row>
    <row r="581" spans="1:14" ht="12.75">
      <c r="A581" s="89"/>
      <c r="B581" s="91"/>
      <c r="C581" s="75"/>
      <c r="D581" s="78" t="s">
        <v>45</v>
      </c>
      <c r="E581" s="65"/>
      <c r="F581" s="65"/>
      <c r="G581" s="79">
        <v>2354</v>
      </c>
      <c r="H581" s="65"/>
      <c r="I581" s="65"/>
      <c r="J581" s="65"/>
      <c r="K581" s="65"/>
      <c r="L581" s="65">
        <v>2354</v>
      </c>
      <c r="M581" s="65"/>
      <c r="N581" s="65"/>
    </row>
    <row r="582" spans="1:14" ht="12.75">
      <c r="A582" s="89"/>
      <c r="B582" s="91"/>
      <c r="C582" s="75"/>
      <c r="D582" s="89"/>
      <c r="E582" s="75"/>
      <c r="F582" s="75"/>
      <c r="G582" s="88"/>
      <c r="H582" s="75"/>
      <c r="I582" s="75"/>
      <c r="J582" s="75"/>
      <c r="K582" s="75"/>
      <c r="L582" s="75"/>
      <c r="M582" s="75"/>
      <c r="N582" s="75"/>
    </row>
    <row r="583" spans="1:14" ht="19.5" customHeight="1" thickBot="1">
      <c r="A583" s="89"/>
      <c r="B583" s="91"/>
      <c r="C583" s="75"/>
      <c r="D583" s="74"/>
      <c r="E583" s="64"/>
      <c r="F583" s="64"/>
      <c r="G583" s="69"/>
      <c r="H583" s="64"/>
      <c r="I583" s="64"/>
      <c r="J583" s="64"/>
      <c r="K583" s="64"/>
      <c r="L583" s="64"/>
      <c r="M583" s="64"/>
      <c r="N583" s="64"/>
    </row>
    <row r="584" spans="1:14" ht="12.75">
      <c r="A584" s="89"/>
      <c r="B584" s="91"/>
      <c r="C584" s="75"/>
      <c r="D584" s="73" t="s">
        <v>157</v>
      </c>
      <c r="E584" s="63"/>
      <c r="F584" s="63"/>
      <c r="G584" s="68"/>
      <c r="H584" s="63"/>
      <c r="I584" s="63"/>
      <c r="J584" s="63"/>
      <c r="K584" s="63"/>
      <c r="L584" s="63"/>
      <c r="M584" s="63"/>
      <c r="N584" s="63"/>
    </row>
    <row r="585" spans="1:14" ht="14.25" customHeight="1" thickBot="1">
      <c r="A585" s="74"/>
      <c r="B585" s="92"/>
      <c r="C585" s="64"/>
      <c r="D585" s="74"/>
      <c r="E585" s="64"/>
      <c r="F585" s="64"/>
      <c r="G585" s="69"/>
      <c r="H585" s="64"/>
      <c r="I585" s="64"/>
      <c r="J585" s="64"/>
      <c r="K585" s="64"/>
      <c r="L585" s="64"/>
      <c r="M585" s="64"/>
      <c r="N585" s="64"/>
    </row>
    <row r="586" spans="1:14" ht="12" customHeight="1" thickBot="1">
      <c r="A586" s="73" t="s">
        <v>142</v>
      </c>
      <c r="B586" s="90" t="s">
        <v>96</v>
      </c>
      <c r="C586" s="63"/>
      <c r="D586" s="3" t="s">
        <v>7</v>
      </c>
      <c r="E586" s="5"/>
      <c r="F586" s="5"/>
      <c r="G586" s="39">
        <f>SUM(G590+G592)</f>
        <v>4800</v>
      </c>
      <c r="H586" s="5"/>
      <c r="I586" s="5"/>
      <c r="J586" s="5"/>
      <c r="K586" s="5"/>
      <c r="L586" s="5">
        <v>4800</v>
      </c>
      <c r="M586" s="5"/>
      <c r="N586" s="5"/>
    </row>
    <row r="587" spans="1:14" ht="16.5" customHeight="1">
      <c r="A587" s="89"/>
      <c r="B587" s="91"/>
      <c r="C587" s="75"/>
      <c r="D587" s="73" t="s">
        <v>43</v>
      </c>
      <c r="E587" s="63">
        <v>2018</v>
      </c>
      <c r="F587" s="63"/>
      <c r="G587" s="68"/>
      <c r="H587" s="63"/>
      <c r="I587" s="63"/>
      <c r="J587" s="63"/>
      <c r="K587" s="63"/>
      <c r="L587" s="63"/>
      <c r="M587" s="63"/>
      <c r="N587" s="63"/>
    </row>
    <row r="588" spans="1:14" ht="12.75">
      <c r="A588" s="89"/>
      <c r="B588" s="91"/>
      <c r="C588" s="75"/>
      <c r="D588" s="89"/>
      <c r="E588" s="75"/>
      <c r="F588" s="75"/>
      <c r="G588" s="88"/>
      <c r="H588" s="75"/>
      <c r="I588" s="75"/>
      <c r="J588" s="75"/>
      <c r="K588" s="75"/>
      <c r="L588" s="75"/>
      <c r="M588" s="75"/>
      <c r="N588" s="75"/>
    </row>
    <row r="589" spans="1:14" ht="12.75">
      <c r="A589" s="89"/>
      <c r="B589" s="91"/>
      <c r="C589" s="75"/>
      <c r="D589" s="89"/>
      <c r="E589" s="75"/>
      <c r="F589" s="75"/>
      <c r="G589" s="88"/>
      <c r="H589" s="66"/>
      <c r="I589" s="75"/>
      <c r="J589" s="75"/>
      <c r="K589" s="75"/>
      <c r="L589" s="75"/>
      <c r="M589" s="75"/>
      <c r="N589" s="75"/>
    </row>
    <row r="590" spans="1:14" ht="12.75">
      <c r="A590" s="89"/>
      <c r="B590" s="91"/>
      <c r="C590" s="93"/>
      <c r="D590" s="82" t="s">
        <v>44</v>
      </c>
      <c r="E590" s="76"/>
      <c r="F590" s="76"/>
      <c r="G590" s="83">
        <v>480</v>
      </c>
      <c r="H590" s="76"/>
      <c r="I590" s="76"/>
      <c r="J590" s="76"/>
      <c r="K590" s="76"/>
      <c r="L590" s="70">
        <v>480</v>
      </c>
      <c r="M590" s="76"/>
      <c r="N590" s="76"/>
    </row>
    <row r="591" spans="1:14" ht="26.25" customHeight="1">
      <c r="A591" s="89"/>
      <c r="B591" s="91"/>
      <c r="C591" s="93"/>
      <c r="D591" s="71"/>
      <c r="E591" s="77"/>
      <c r="F591" s="77"/>
      <c r="G591" s="84"/>
      <c r="H591" s="77"/>
      <c r="I591" s="77"/>
      <c r="J591" s="77"/>
      <c r="K591" s="77"/>
      <c r="L591" s="71"/>
      <c r="M591" s="77"/>
      <c r="N591" s="77"/>
    </row>
    <row r="592" spans="1:14" ht="12.75">
      <c r="A592" s="89"/>
      <c r="B592" s="91"/>
      <c r="C592" s="75"/>
      <c r="D592" s="78" t="s">
        <v>45</v>
      </c>
      <c r="E592" s="65"/>
      <c r="F592" s="65"/>
      <c r="G592" s="79">
        <v>4320</v>
      </c>
      <c r="H592" s="65"/>
      <c r="I592" s="65"/>
      <c r="J592" s="65"/>
      <c r="K592" s="65"/>
      <c r="L592" s="65">
        <v>4320</v>
      </c>
      <c r="M592" s="65"/>
      <c r="N592" s="65"/>
    </row>
    <row r="593" spans="1:14" ht="12.75">
      <c r="A593" s="89"/>
      <c r="B593" s="91"/>
      <c r="C593" s="75"/>
      <c r="D593" s="66"/>
      <c r="E593" s="66"/>
      <c r="F593" s="66"/>
      <c r="G593" s="80"/>
      <c r="H593" s="66"/>
      <c r="I593" s="66"/>
      <c r="J593" s="66"/>
      <c r="K593" s="66"/>
      <c r="L593" s="66"/>
      <c r="M593" s="66"/>
      <c r="N593" s="66"/>
    </row>
    <row r="594" spans="1:14" ht="19.5" customHeight="1" thickBot="1">
      <c r="A594" s="89"/>
      <c r="B594" s="91"/>
      <c r="C594" s="75"/>
      <c r="D594" s="67"/>
      <c r="E594" s="67"/>
      <c r="F594" s="67"/>
      <c r="G594" s="81"/>
      <c r="H594" s="67"/>
      <c r="I594" s="67"/>
      <c r="J594" s="67"/>
      <c r="K594" s="67"/>
      <c r="L594" s="67"/>
      <c r="M594" s="67"/>
      <c r="N594" s="67"/>
    </row>
    <row r="595" spans="1:14" ht="12.75">
      <c r="A595" s="89"/>
      <c r="B595" s="91"/>
      <c r="C595" s="75"/>
      <c r="D595" s="73" t="s">
        <v>157</v>
      </c>
      <c r="E595" s="63"/>
      <c r="F595" s="63"/>
      <c r="G595" s="68"/>
      <c r="H595" s="63"/>
      <c r="I595" s="63"/>
      <c r="J595" s="63"/>
      <c r="K595" s="63"/>
      <c r="L595" s="63"/>
      <c r="M595" s="63"/>
      <c r="N595" s="63"/>
    </row>
    <row r="596" spans="1:14" ht="13.5" thickBot="1">
      <c r="A596" s="74"/>
      <c r="B596" s="92"/>
      <c r="C596" s="64"/>
      <c r="D596" s="74"/>
      <c r="E596" s="64"/>
      <c r="F596" s="64"/>
      <c r="G596" s="69"/>
      <c r="H596" s="64"/>
      <c r="I596" s="64"/>
      <c r="J596" s="64"/>
      <c r="K596" s="64"/>
      <c r="L596" s="64"/>
      <c r="M596" s="64"/>
      <c r="N596" s="64"/>
    </row>
    <row r="597" spans="1:256" ht="12" customHeight="1" thickBot="1">
      <c r="A597" s="73" t="s">
        <v>143</v>
      </c>
      <c r="B597" s="90" t="s">
        <v>144</v>
      </c>
      <c r="C597" s="63"/>
      <c r="D597" s="3" t="s">
        <v>7</v>
      </c>
      <c r="E597" s="5"/>
      <c r="F597" s="5"/>
      <c r="G597" s="39">
        <f>SUM(G601+G603)</f>
        <v>2400</v>
      </c>
      <c r="H597" s="5">
        <v>2400</v>
      </c>
      <c r="I597" s="5"/>
      <c r="J597" s="5"/>
      <c r="K597" s="5"/>
      <c r="L597" s="5"/>
      <c r="M597" s="5"/>
      <c r="N597" s="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  <c r="HG597" s="44"/>
      <c r="HH597" s="44"/>
      <c r="HI597" s="44"/>
      <c r="HJ597" s="44"/>
      <c r="HK597" s="44"/>
      <c r="HL597" s="44"/>
      <c r="HM597" s="44"/>
      <c r="HN597" s="44"/>
      <c r="HO597" s="44"/>
      <c r="HP597" s="44"/>
      <c r="HQ597" s="44"/>
      <c r="HR597" s="44"/>
      <c r="HS597" s="44"/>
      <c r="HT597" s="44"/>
      <c r="HU597" s="44"/>
      <c r="HV597" s="44"/>
      <c r="HW597" s="44"/>
      <c r="HX597" s="44"/>
      <c r="HY597" s="44"/>
      <c r="HZ597" s="44"/>
      <c r="IA597" s="44"/>
      <c r="IB597" s="44"/>
      <c r="IC597" s="44"/>
      <c r="ID597" s="44"/>
      <c r="IE597" s="44"/>
      <c r="IF597" s="44"/>
      <c r="IG597" s="44"/>
      <c r="IH597" s="44"/>
      <c r="II597" s="44"/>
      <c r="IJ597" s="44"/>
      <c r="IK597" s="44"/>
      <c r="IL597" s="44"/>
      <c r="IM597" s="44"/>
      <c r="IN597" s="44"/>
      <c r="IO597" s="44"/>
      <c r="IP597" s="44"/>
      <c r="IQ597" s="44"/>
      <c r="IR597" s="44"/>
      <c r="IS597" s="44"/>
      <c r="IT597" s="44"/>
      <c r="IU597" s="44"/>
      <c r="IV597" s="44"/>
    </row>
    <row r="598" spans="1:256" ht="16.5" customHeight="1">
      <c r="A598" s="89"/>
      <c r="B598" s="91"/>
      <c r="C598" s="75"/>
      <c r="D598" s="73" t="s">
        <v>43</v>
      </c>
      <c r="E598" s="63">
        <v>2014</v>
      </c>
      <c r="F598" s="63"/>
      <c r="G598" s="68"/>
      <c r="H598" s="63"/>
      <c r="I598" s="63"/>
      <c r="J598" s="63"/>
      <c r="K598" s="63"/>
      <c r="L598" s="63"/>
      <c r="M598" s="63"/>
      <c r="N598" s="63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  <c r="HG598" s="44"/>
      <c r="HH598" s="44"/>
      <c r="HI598" s="44"/>
      <c r="HJ598" s="44"/>
      <c r="HK598" s="44"/>
      <c r="HL598" s="44"/>
      <c r="HM598" s="44"/>
      <c r="HN598" s="44"/>
      <c r="HO598" s="44"/>
      <c r="HP598" s="44"/>
      <c r="HQ598" s="44"/>
      <c r="HR598" s="44"/>
      <c r="HS598" s="44"/>
      <c r="HT598" s="44"/>
      <c r="HU598" s="44"/>
      <c r="HV598" s="44"/>
      <c r="HW598" s="44"/>
      <c r="HX598" s="44"/>
      <c r="HY598" s="44"/>
      <c r="HZ598" s="44"/>
      <c r="IA598" s="44"/>
      <c r="IB598" s="44"/>
      <c r="IC598" s="44"/>
      <c r="ID598" s="44"/>
      <c r="IE598" s="44"/>
      <c r="IF598" s="44"/>
      <c r="IG598" s="44"/>
      <c r="IH598" s="44"/>
      <c r="II598" s="44"/>
      <c r="IJ598" s="44"/>
      <c r="IK598" s="44"/>
      <c r="IL598" s="44"/>
      <c r="IM598" s="44"/>
      <c r="IN598" s="44"/>
      <c r="IO598" s="44"/>
      <c r="IP598" s="44"/>
      <c r="IQ598" s="44"/>
      <c r="IR598" s="44"/>
      <c r="IS598" s="44"/>
      <c r="IT598" s="44"/>
      <c r="IU598" s="44"/>
      <c r="IV598" s="44"/>
    </row>
    <row r="599" spans="1:256" ht="12.75">
      <c r="A599" s="89"/>
      <c r="B599" s="91"/>
      <c r="C599" s="75"/>
      <c r="D599" s="89"/>
      <c r="E599" s="75"/>
      <c r="F599" s="75"/>
      <c r="G599" s="88"/>
      <c r="H599" s="75"/>
      <c r="I599" s="75"/>
      <c r="J599" s="75"/>
      <c r="K599" s="75"/>
      <c r="L599" s="75"/>
      <c r="M599" s="75"/>
      <c r="N599" s="7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  <c r="FW599" s="44"/>
      <c r="FX599" s="44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4"/>
      <c r="GO599" s="44"/>
      <c r="GP599" s="44"/>
      <c r="GQ599" s="44"/>
      <c r="GR599" s="44"/>
      <c r="GS599" s="44"/>
      <c r="GT599" s="44"/>
      <c r="GU599" s="44"/>
      <c r="GV599" s="44"/>
      <c r="GW599" s="44"/>
      <c r="GX599" s="44"/>
      <c r="GY599" s="44"/>
      <c r="GZ599" s="44"/>
      <c r="HA599" s="44"/>
      <c r="HB599" s="44"/>
      <c r="HC599" s="44"/>
      <c r="HD599" s="44"/>
      <c r="HE599" s="44"/>
      <c r="HF599" s="44"/>
      <c r="HG599" s="44"/>
      <c r="HH599" s="44"/>
      <c r="HI599" s="44"/>
      <c r="HJ599" s="44"/>
      <c r="HK599" s="44"/>
      <c r="HL599" s="44"/>
      <c r="HM599" s="44"/>
      <c r="HN599" s="44"/>
      <c r="HO599" s="44"/>
      <c r="HP599" s="44"/>
      <c r="HQ599" s="44"/>
      <c r="HR599" s="44"/>
      <c r="HS599" s="44"/>
      <c r="HT599" s="44"/>
      <c r="HU599" s="44"/>
      <c r="HV599" s="44"/>
      <c r="HW599" s="44"/>
      <c r="HX599" s="44"/>
      <c r="HY599" s="44"/>
      <c r="HZ599" s="44"/>
      <c r="IA599" s="44"/>
      <c r="IB599" s="44"/>
      <c r="IC599" s="44"/>
      <c r="ID599" s="44"/>
      <c r="IE599" s="44"/>
      <c r="IF599" s="44"/>
      <c r="IG599" s="44"/>
      <c r="IH599" s="44"/>
      <c r="II599" s="44"/>
      <c r="IJ599" s="44"/>
      <c r="IK599" s="44"/>
      <c r="IL599" s="44"/>
      <c r="IM599" s="44"/>
      <c r="IN599" s="44"/>
      <c r="IO599" s="44"/>
      <c r="IP599" s="44"/>
      <c r="IQ599" s="44"/>
      <c r="IR599" s="44"/>
      <c r="IS599" s="44"/>
      <c r="IT599" s="44"/>
      <c r="IU599" s="44"/>
      <c r="IV599" s="44"/>
    </row>
    <row r="600" spans="1:256" ht="12.75">
      <c r="A600" s="89"/>
      <c r="B600" s="91"/>
      <c r="C600" s="75"/>
      <c r="D600" s="89"/>
      <c r="E600" s="75"/>
      <c r="F600" s="75"/>
      <c r="G600" s="88"/>
      <c r="H600" s="66"/>
      <c r="I600" s="75"/>
      <c r="J600" s="75"/>
      <c r="K600" s="75"/>
      <c r="L600" s="75"/>
      <c r="M600" s="75"/>
      <c r="N600" s="7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  <c r="HG600" s="44"/>
      <c r="HH600" s="44"/>
      <c r="HI600" s="44"/>
      <c r="HJ600" s="44"/>
      <c r="HK600" s="44"/>
      <c r="HL600" s="44"/>
      <c r="HM600" s="44"/>
      <c r="HN600" s="44"/>
      <c r="HO600" s="44"/>
      <c r="HP600" s="44"/>
      <c r="HQ600" s="44"/>
      <c r="HR600" s="44"/>
      <c r="HS600" s="44"/>
      <c r="HT600" s="44"/>
      <c r="HU600" s="44"/>
      <c r="HV600" s="44"/>
      <c r="HW600" s="44"/>
      <c r="HX600" s="44"/>
      <c r="HY600" s="44"/>
      <c r="HZ600" s="44"/>
      <c r="IA600" s="44"/>
      <c r="IB600" s="44"/>
      <c r="IC600" s="44"/>
      <c r="ID600" s="44"/>
      <c r="IE600" s="44"/>
      <c r="IF600" s="44"/>
      <c r="IG600" s="44"/>
      <c r="IH600" s="44"/>
      <c r="II600" s="44"/>
      <c r="IJ600" s="44"/>
      <c r="IK600" s="44"/>
      <c r="IL600" s="44"/>
      <c r="IM600" s="44"/>
      <c r="IN600" s="44"/>
      <c r="IO600" s="44"/>
      <c r="IP600" s="44"/>
      <c r="IQ600" s="44"/>
      <c r="IR600" s="44"/>
      <c r="IS600" s="44"/>
      <c r="IT600" s="44"/>
      <c r="IU600" s="44"/>
      <c r="IV600" s="44"/>
    </row>
    <row r="601" spans="1:256" ht="12.75">
      <c r="A601" s="89"/>
      <c r="B601" s="91"/>
      <c r="C601" s="93"/>
      <c r="D601" s="82" t="s">
        <v>44</v>
      </c>
      <c r="E601" s="76"/>
      <c r="F601" s="76"/>
      <c r="G601" s="83"/>
      <c r="H601" s="76"/>
      <c r="I601" s="76"/>
      <c r="J601" s="76"/>
      <c r="K601" s="76"/>
      <c r="L601" s="70"/>
      <c r="M601" s="76"/>
      <c r="N601" s="76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  <c r="HG601" s="44"/>
      <c r="HH601" s="44"/>
      <c r="HI601" s="44"/>
      <c r="HJ601" s="44"/>
      <c r="HK601" s="44"/>
      <c r="HL601" s="44"/>
      <c r="HM601" s="44"/>
      <c r="HN601" s="44"/>
      <c r="HO601" s="44"/>
      <c r="HP601" s="44"/>
      <c r="HQ601" s="44"/>
      <c r="HR601" s="44"/>
      <c r="HS601" s="44"/>
      <c r="HT601" s="44"/>
      <c r="HU601" s="44"/>
      <c r="HV601" s="44"/>
      <c r="HW601" s="44"/>
      <c r="HX601" s="44"/>
      <c r="HY601" s="44"/>
      <c r="HZ601" s="44"/>
      <c r="IA601" s="44"/>
      <c r="IB601" s="44"/>
      <c r="IC601" s="44"/>
      <c r="ID601" s="44"/>
      <c r="IE601" s="44"/>
      <c r="IF601" s="44"/>
      <c r="IG601" s="44"/>
      <c r="IH601" s="44"/>
      <c r="II601" s="44"/>
      <c r="IJ601" s="44"/>
      <c r="IK601" s="44"/>
      <c r="IL601" s="44"/>
      <c r="IM601" s="44"/>
      <c r="IN601" s="44"/>
      <c r="IO601" s="44"/>
      <c r="IP601" s="44"/>
      <c r="IQ601" s="44"/>
      <c r="IR601" s="44"/>
      <c r="IS601" s="44"/>
      <c r="IT601" s="44"/>
      <c r="IU601" s="44"/>
      <c r="IV601" s="44"/>
    </row>
    <row r="602" spans="1:256" ht="26.25" customHeight="1">
      <c r="A602" s="89"/>
      <c r="B602" s="91"/>
      <c r="C602" s="93"/>
      <c r="D602" s="71"/>
      <c r="E602" s="77"/>
      <c r="F602" s="77"/>
      <c r="G602" s="84"/>
      <c r="H602" s="77"/>
      <c r="I602" s="77"/>
      <c r="J602" s="77"/>
      <c r="K602" s="77"/>
      <c r="L602" s="71"/>
      <c r="M602" s="77"/>
      <c r="N602" s="77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  <c r="FW602" s="44"/>
      <c r="FX602" s="44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4"/>
      <c r="GO602" s="44"/>
      <c r="GP602" s="44"/>
      <c r="GQ602" s="44"/>
      <c r="GR602" s="44"/>
      <c r="GS602" s="44"/>
      <c r="GT602" s="44"/>
      <c r="GU602" s="44"/>
      <c r="GV602" s="44"/>
      <c r="GW602" s="44"/>
      <c r="GX602" s="44"/>
      <c r="GY602" s="44"/>
      <c r="GZ602" s="44"/>
      <c r="HA602" s="44"/>
      <c r="HB602" s="44"/>
      <c r="HC602" s="44"/>
      <c r="HD602" s="44"/>
      <c r="HE602" s="44"/>
      <c r="HF602" s="44"/>
      <c r="HG602" s="44"/>
      <c r="HH602" s="44"/>
      <c r="HI602" s="44"/>
      <c r="HJ602" s="44"/>
      <c r="HK602" s="44"/>
      <c r="HL602" s="44"/>
      <c r="HM602" s="44"/>
      <c r="HN602" s="44"/>
      <c r="HO602" s="44"/>
      <c r="HP602" s="44"/>
      <c r="HQ602" s="44"/>
      <c r="HR602" s="44"/>
      <c r="HS602" s="44"/>
      <c r="HT602" s="44"/>
      <c r="HU602" s="44"/>
      <c r="HV602" s="44"/>
      <c r="HW602" s="44"/>
      <c r="HX602" s="44"/>
      <c r="HY602" s="44"/>
      <c r="HZ602" s="44"/>
      <c r="IA602" s="44"/>
      <c r="IB602" s="44"/>
      <c r="IC602" s="44"/>
      <c r="ID602" s="44"/>
      <c r="IE602" s="44"/>
      <c r="IF602" s="44"/>
      <c r="IG602" s="44"/>
      <c r="IH602" s="44"/>
      <c r="II602" s="44"/>
      <c r="IJ602" s="44"/>
      <c r="IK602" s="44"/>
      <c r="IL602" s="44"/>
      <c r="IM602" s="44"/>
      <c r="IN602" s="44"/>
      <c r="IO602" s="44"/>
      <c r="IP602" s="44"/>
      <c r="IQ602" s="44"/>
      <c r="IR602" s="44"/>
      <c r="IS602" s="44"/>
      <c r="IT602" s="44"/>
      <c r="IU602" s="44"/>
      <c r="IV602" s="44"/>
    </row>
    <row r="603" spans="1:256" ht="12.75">
      <c r="A603" s="89"/>
      <c r="B603" s="91"/>
      <c r="C603" s="75"/>
      <c r="D603" s="78" t="s">
        <v>45</v>
      </c>
      <c r="E603" s="65"/>
      <c r="F603" s="65"/>
      <c r="G603" s="79">
        <v>2400</v>
      </c>
      <c r="H603" s="65">
        <v>2400</v>
      </c>
      <c r="I603" s="65"/>
      <c r="J603" s="65"/>
      <c r="K603" s="65"/>
      <c r="L603" s="65"/>
      <c r="M603" s="65"/>
      <c r="N603" s="6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  <c r="FW603" s="44"/>
      <c r="FX603" s="44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4"/>
      <c r="GO603" s="44"/>
      <c r="GP603" s="44"/>
      <c r="GQ603" s="44"/>
      <c r="GR603" s="44"/>
      <c r="GS603" s="44"/>
      <c r="GT603" s="44"/>
      <c r="GU603" s="44"/>
      <c r="GV603" s="44"/>
      <c r="GW603" s="44"/>
      <c r="GX603" s="44"/>
      <c r="GY603" s="44"/>
      <c r="GZ603" s="44"/>
      <c r="HA603" s="44"/>
      <c r="HB603" s="44"/>
      <c r="HC603" s="44"/>
      <c r="HD603" s="44"/>
      <c r="HE603" s="44"/>
      <c r="HF603" s="44"/>
      <c r="HG603" s="44"/>
      <c r="HH603" s="44"/>
      <c r="HI603" s="44"/>
      <c r="HJ603" s="44"/>
      <c r="HK603" s="44"/>
      <c r="HL603" s="44"/>
      <c r="HM603" s="44"/>
      <c r="HN603" s="44"/>
      <c r="HO603" s="44"/>
      <c r="HP603" s="44"/>
      <c r="HQ603" s="44"/>
      <c r="HR603" s="44"/>
      <c r="HS603" s="44"/>
      <c r="HT603" s="44"/>
      <c r="HU603" s="44"/>
      <c r="HV603" s="44"/>
      <c r="HW603" s="44"/>
      <c r="HX603" s="44"/>
      <c r="HY603" s="44"/>
      <c r="HZ603" s="44"/>
      <c r="IA603" s="44"/>
      <c r="IB603" s="44"/>
      <c r="IC603" s="44"/>
      <c r="ID603" s="44"/>
      <c r="IE603" s="44"/>
      <c r="IF603" s="44"/>
      <c r="IG603" s="44"/>
      <c r="IH603" s="44"/>
      <c r="II603" s="44"/>
      <c r="IJ603" s="44"/>
      <c r="IK603" s="44"/>
      <c r="IL603" s="44"/>
      <c r="IM603" s="44"/>
      <c r="IN603" s="44"/>
      <c r="IO603" s="44"/>
      <c r="IP603" s="44"/>
      <c r="IQ603" s="44"/>
      <c r="IR603" s="44"/>
      <c r="IS603" s="44"/>
      <c r="IT603" s="44"/>
      <c r="IU603" s="44"/>
      <c r="IV603" s="44"/>
    </row>
    <row r="604" spans="1:256" ht="12.75">
      <c r="A604" s="89"/>
      <c r="B604" s="91"/>
      <c r="C604" s="75"/>
      <c r="D604" s="66"/>
      <c r="E604" s="66"/>
      <c r="F604" s="66"/>
      <c r="G604" s="80"/>
      <c r="H604" s="66"/>
      <c r="I604" s="66"/>
      <c r="J604" s="66"/>
      <c r="K604" s="66"/>
      <c r="L604" s="66"/>
      <c r="M604" s="66"/>
      <c r="N604" s="66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  <c r="FW604" s="44"/>
      <c r="FX604" s="44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4"/>
      <c r="GO604" s="44"/>
      <c r="GP604" s="44"/>
      <c r="GQ604" s="44"/>
      <c r="GR604" s="44"/>
      <c r="GS604" s="44"/>
      <c r="GT604" s="44"/>
      <c r="GU604" s="44"/>
      <c r="GV604" s="44"/>
      <c r="GW604" s="44"/>
      <c r="GX604" s="44"/>
      <c r="GY604" s="44"/>
      <c r="GZ604" s="44"/>
      <c r="HA604" s="44"/>
      <c r="HB604" s="44"/>
      <c r="HC604" s="44"/>
      <c r="HD604" s="44"/>
      <c r="HE604" s="44"/>
      <c r="HF604" s="44"/>
      <c r="HG604" s="44"/>
      <c r="HH604" s="44"/>
      <c r="HI604" s="44"/>
      <c r="HJ604" s="44"/>
      <c r="HK604" s="44"/>
      <c r="HL604" s="44"/>
      <c r="HM604" s="44"/>
      <c r="HN604" s="44"/>
      <c r="HO604" s="44"/>
      <c r="HP604" s="44"/>
      <c r="HQ604" s="44"/>
      <c r="HR604" s="44"/>
      <c r="HS604" s="44"/>
      <c r="HT604" s="44"/>
      <c r="HU604" s="44"/>
      <c r="HV604" s="44"/>
      <c r="HW604" s="44"/>
      <c r="HX604" s="44"/>
      <c r="HY604" s="44"/>
      <c r="HZ604" s="44"/>
      <c r="IA604" s="44"/>
      <c r="IB604" s="44"/>
      <c r="IC604" s="44"/>
      <c r="ID604" s="44"/>
      <c r="IE604" s="44"/>
      <c r="IF604" s="44"/>
      <c r="IG604" s="44"/>
      <c r="IH604" s="44"/>
      <c r="II604" s="44"/>
      <c r="IJ604" s="44"/>
      <c r="IK604" s="44"/>
      <c r="IL604" s="44"/>
      <c r="IM604" s="44"/>
      <c r="IN604" s="44"/>
      <c r="IO604" s="44"/>
      <c r="IP604" s="44"/>
      <c r="IQ604" s="44"/>
      <c r="IR604" s="44"/>
      <c r="IS604" s="44"/>
      <c r="IT604" s="44"/>
      <c r="IU604" s="44"/>
      <c r="IV604" s="44"/>
    </row>
    <row r="605" spans="1:256" ht="19.5" customHeight="1" thickBot="1">
      <c r="A605" s="89"/>
      <c r="B605" s="91"/>
      <c r="C605" s="75"/>
      <c r="D605" s="67"/>
      <c r="E605" s="67"/>
      <c r="F605" s="67"/>
      <c r="G605" s="81"/>
      <c r="H605" s="67"/>
      <c r="I605" s="67"/>
      <c r="J605" s="67"/>
      <c r="K605" s="67"/>
      <c r="L605" s="67"/>
      <c r="M605" s="67"/>
      <c r="N605" s="67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  <c r="FW605" s="44"/>
      <c r="FX605" s="44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4"/>
      <c r="GO605" s="44"/>
      <c r="GP605" s="44"/>
      <c r="GQ605" s="44"/>
      <c r="GR605" s="44"/>
      <c r="GS605" s="44"/>
      <c r="GT605" s="44"/>
      <c r="GU605" s="44"/>
      <c r="GV605" s="44"/>
      <c r="GW605" s="44"/>
      <c r="GX605" s="44"/>
      <c r="GY605" s="44"/>
      <c r="GZ605" s="44"/>
      <c r="HA605" s="44"/>
      <c r="HB605" s="44"/>
      <c r="HC605" s="44"/>
      <c r="HD605" s="44"/>
      <c r="HE605" s="44"/>
      <c r="HF605" s="44"/>
      <c r="HG605" s="44"/>
      <c r="HH605" s="44"/>
      <c r="HI605" s="44"/>
      <c r="HJ605" s="44"/>
      <c r="HK605" s="44"/>
      <c r="HL605" s="44"/>
      <c r="HM605" s="44"/>
      <c r="HN605" s="44"/>
      <c r="HO605" s="44"/>
      <c r="HP605" s="44"/>
      <c r="HQ605" s="44"/>
      <c r="HR605" s="44"/>
      <c r="HS605" s="44"/>
      <c r="HT605" s="44"/>
      <c r="HU605" s="44"/>
      <c r="HV605" s="44"/>
      <c r="HW605" s="44"/>
      <c r="HX605" s="44"/>
      <c r="HY605" s="44"/>
      <c r="HZ605" s="44"/>
      <c r="IA605" s="44"/>
      <c r="IB605" s="44"/>
      <c r="IC605" s="44"/>
      <c r="ID605" s="44"/>
      <c r="IE605" s="44"/>
      <c r="IF605" s="44"/>
      <c r="IG605" s="44"/>
      <c r="IH605" s="44"/>
      <c r="II605" s="44"/>
      <c r="IJ605" s="44"/>
      <c r="IK605" s="44"/>
      <c r="IL605" s="44"/>
      <c r="IM605" s="44"/>
      <c r="IN605" s="44"/>
      <c r="IO605" s="44"/>
      <c r="IP605" s="44"/>
      <c r="IQ605" s="44"/>
      <c r="IR605" s="44"/>
      <c r="IS605" s="44"/>
      <c r="IT605" s="44"/>
      <c r="IU605" s="44"/>
      <c r="IV605" s="44"/>
    </row>
    <row r="606" spans="1:256" ht="12.75">
      <c r="A606" s="89"/>
      <c r="B606" s="91"/>
      <c r="C606" s="75"/>
      <c r="D606" s="73" t="s">
        <v>157</v>
      </c>
      <c r="E606" s="63"/>
      <c r="F606" s="63"/>
      <c r="G606" s="68"/>
      <c r="H606" s="63"/>
      <c r="I606" s="63"/>
      <c r="J606" s="63"/>
      <c r="K606" s="63"/>
      <c r="L606" s="63"/>
      <c r="M606" s="63"/>
      <c r="N606" s="63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  <c r="FW606" s="44"/>
      <c r="FX606" s="44"/>
      <c r="FY606" s="44"/>
      <c r="FZ606" s="44"/>
      <c r="GA606" s="44"/>
      <c r="GB606" s="44"/>
      <c r="GC606" s="44"/>
      <c r="GD606" s="44"/>
      <c r="GE606" s="44"/>
      <c r="GF606" s="44"/>
      <c r="GG606" s="44"/>
      <c r="GH606" s="44"/>
      <c r="GI606" s="44"/>
      <c r="GJ606" s="44"/>
      <c r="GK606" s="44"/>
      <c r="GL606" s="44"/>
      <c r="GM606" s="44"/>
      <c r="GN606" s="44"/>
      <c r="GO606" s="44"/>
      <c r="GP606" s="44"/>
      <c r="GQ606" s="44"/>
      <c r="GR606" s="44"/>
      <c r="GS606" s="44"/>
      <c r="GT606" s="44"/>
      <c r="GU606" s="44"/>
      <c r="GV606" s="44"/>
      <c r="GW606" s="44"/>
      <c r="GX606" s="44"/>
      <c r="GY606" s="44"/>
      <c r="GZ606" s="44"/>
      <c r="HA606" s="44"/>
      <c r="HB606" s="44"/>
      <c r="HC606" s="44"/>
      <c r="HD606" s="44"/>
      <c r="HE606" s="44"/>
      <c r="HF606" s="44"/>
      <c r="HG606" s="44"/>
      <c r="HH606" s="44"/>
      <c r="HI606" s="44"/>
      <c r="HJ606" s="44"/>
      <c r="HK606" s="44"/>
      <c r="HL606" s="44"/>
      <c r="HM606" s="44"/>
      <c r="HN606" s="44"/>
      <c r="HO606" s="44"/>
      <c r="HP606" s="44"/>
      <c r="HQ606" s="44"/>
      <c r="HR606" s="44"/>
      <c r="HS606" s="44"/>
      <c r="HT606" s="44"/>
      <c r="HU606" s="44"/>
      <c r="HV606" s="44"/>
      <c r="HW606" s="44"/>
      <c r="HX606" s="44"/>
      <c r="HY606" s="44"/>
      <c r="HZ606" s="44"/>
      <c r="IA606" s="44"/>
      <c r="IB606" s="44"/>
      <c r="IC606" s="44"/>
      <c r="ID606" s="44"/>
      <c r="IE606" s="44"/>
      <c r="IF606" s="44"/>
      <c r="IG606" s="44"/>
      <c r="IH606" s="44"/>
      <c r="II606" s="44"/>
      <c r="IJ606" s="44"/>
      <c r="IK606" s="44"/>
      <c r="IL606" s="44"/>
      <c r="IM606" s="44"/>
      <c r="IN606" s="44"/>
      <c r="IO606" s="44"/>
      <c r="IP606" s="44"/>
      <c r="IQ606" s="44"/>
      <c r="IR606" s="44"/>
      <c r="IS606" s="44"/>
      <c r="IT606" s="44"/>
      <c r="IU606" s="44"/>
      <c r="IV606" s="44"/>
    </row>
    <row r="607" spans="1:256" ht="13.5" thickBot="1">
      <c r="A607" s="74"/>
      <c r="B607" s="92"/>
      <c r="C607" s="64"/>
      <c r="D607" s="74"/>
      <c r="E607" s="64"/>
      <c r="F607" s="64"/>
      <c r="G607" s="69"/>
      <c r="H607" s="64"/>
      <c r="I607" s="64"/>
      <c r="J607" s="64"/>
      <c r="K607" s="64"/>
      <c r="L607" s="64"/>
      <c r="M607" s="64"/>
      <c r="N607" s="6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  <c r="FW607" s="44"/>
      <c r="FX607" s="44"/>
      <c r="FY607" s="44"/>
      <c r="FZ607" s="44"/>
      <c r="GA607" s="44"/>
      <c r="GB607" s="44"/>
      <c r="GC607" s="44"/>
      <c r="GD607" s="44"/>
      <c r="GE607" s="44"/>
      <c r="GF607" s="44"/>
      <c r="GG607" s="44"/>
      <c r="GH607" s="44"/>
      <c r="GI607" s="44"/>
      <c r="GJ607" s="44"/>
      <c r="GK607" s="44"/>
      <c r="GL607" s="44"/>
      <c r="GM607" s="44"/>
      <c r="GN607" s="44"/>
      <c r="GO607" s="44"/>
      <c r="GP607" s="44"/>
      <c r="GQ607" s="44"/>
      <c r="GR607" s="44"/>
      <c r="GS607" s="44"/>
      <c r="GT607" s="44"/>
      <c r="GU607" s="44"/>
      <c r="GV607" s="44"/>
      <c r="GW607" s="44"/>
      <c r="GX607" s="44"/>
      <c r="GY607" s="44"/>
      <c r="GZ607" s="44"/>
      <c r="HA607" s="44"/>
      <c r="HB607" s="44"/>
      <c r="HC607" s="44"/>
      <c r="HD607" s="44"/>
      <c r="HE607" s="44"/>
      <c r="HF607" s="44"/>
      <c r="HG607" s="44"/>
      <c r="HH607" s="44"/>
      <c r="HI607" s="44"/>
      <c r="HJ607" s="44"/>
      <c r="HK607" s="44"/>
      <c r="HL607" s="44"/>
      <c r="HM607" s="44"/>
      <c r="HN607" s="44"/>
      <c r="HO607" s="44"/>
      <c r="HP607" s="44"/>
      <c r="HQ607" s="44"/>
      <c r="HR607" s="44"/>
      <c r="HS607" s="44"/>
      <c r="HT607" s="44"/>
      <c r="HU607" s="44"/>
      <c r="HV607" s="44"/>
      <c r="HW607" s="44"/>
      <c r="HX607" s="44"/>
      <c r="HY607" s="44"/>
      <c r="HZ607" s="44"/>
      <c r="IA607" s="44"/>
      <c r="IB607" s="44"/>
      <c r="IC607" s="44"/>
      <c r="ID607" s="44"/>
      <c r="IE607" s="44"/>
      <c r="IF607" s="44"/>
      <c r="IG607" s="44"/>
      <c r="IH607" s="44"/>
      <c r="II607" s="44"/>
      <c r="IJ607" s="44"/>
      <c r="IK607" s="44"/>
      <c r="IL607" s="44"/>
      <c r="IM607" s="44"/>
      <c r="IN607" s="44"/>
      <c r="IO607" s="44"/>
      <c r="IP607" s="44"/>
      <c r="IQ607" s="44"/>
      <c r="IR607" s="44"/>
      <c r="IS607" s="44"/>
      <c r="IT607" s="44"/>
      <c r="IU607" s="44"/>
      <c r="IV607" s="44"/>
    </row>
    <row r="608" spans="1:256" s="44" customFormat="1" ht="13.5" thickBot="1">
      <c r="A608" s="107" t="s">
        <v>41</v>
      </c>
      <c r="B608" s="148" t="s">
        <v>97</v>
      </c>
      <c r="C608" s="72" t="s">
        <v>149</v>
      </c>
      <c r="D608" s="42" t="s">
        <v>7</v>
      </c>
      <c r="E608" s="34"/>
      <c r="F608" s="34"/>
      <c r="G608" s="34">
        <f aca="true" t="shared" si="7" ref="G608:L608">SUM(G619+G630+G641+G652+G663)</f>
        <v>33360</v>
      </c>
      <c r="H608" s="34">
        <f t="shared" si="7"/>
        <v>20157</v>
      </c>
      <c r="I608" s="34">
        <f t="shared" si="7"/>
        <v>4854</v>
      </c>
      <c r="J608" s="34">
        <f t="shared" si="7"/>
        <v>5725</v>
      </c>
      <c r="K608" s="34">
        <f t="shared" si="7"/>
        <v>1297</v>
      </c>
      <c r="L608" s="34">
        <f t="shared" si="7"/>
        <v>1327</v>
      </c>
      <c r="M608" s="34"/>
      <c r="N608" s="34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s="44" customFormat="1" ht="12.75">
      <c r="A609" s="108"/>
      <c r="B609" s="149"/>
      <c r="C609" s="118"/>
      <c r="D609" s="107" t="s">
        <v>43</v>
      </c>
      <c r="E609" s="109" t="s">
        <v>155</v>
      </c>
      <c r="F609" s="109"/>
      <c r="G609" s="109"/>
      <c r="H609" s="109"/>
      <c r="I609" s="109"/>
      <c r="J609" s="109"/>
      <c r="K609" s="109"/>
      <c r="L609" s="109"/>
      <c r="M609" s="109"/>
      <c r="N609" s="1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s="44" customFormat="1" ht="22.5" customHeight="1">
      <c r="A610" s="108"/>
      <c r="B610" s="149"/>
      <c r="C610" s="118"/>
      <c r="D610" s="108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s="44" customFormat="1" ht="12.75">
      <c r="A611" s="108"/>
      <c r="B611" s="149"/>
      <c r="C611" s="118"/>
      <c r="D611" s="108"/>
      <c r="E611" s="110"/>
      <c r="F611" s="110"/>
      <c r="G611" s="110"/>
      <c r="H611" s="86"/>
      <c r="I611" s="110"/>
      <c r="J611" s="110"/>
      <c r="K611" s="110"/>
      <c r="L611" s="110"/>
      <c r="M611" s="110"/>
      <c r="N611" s="110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</row>
    <row r="612" spans="1:256" s="44" customFormat="1" ht="32.25" customHeight="1">
      <c r="A612" s="108"/>
      <c r="B612" s="149"/>
      <c r="C612" s="118"/>
      <c r="D612" s="112" t="s">
        <v>44</v>
      </c>
      <c r="E612" s="114"/>
      <c r="F612" s="114"/>
      <c r="G612" s="114">
        <f aca="true" t="shared" si="8" ref="G612:L612">SUM(G623+G634+G645+G655+G666)</f>
        <v>1320</v>
      </c>
      <c r="H612" s="114">
        <f t="shared" si="8"/>
        <v>0</v>
      </c>
      <c r="I612" s="114">
        <f t="shared" si="8"/>
        <v>485</v>
      </c>
      <c r="J612" s="114">
        <f t="shared" si="8"/>
        <v>573</v>
      </c>
      <c r="K612" s="114">
        <f t="shared" si="8"/>
        <v>130</v>
      </c>
      <c r="L612" s="114">
        <f t="shared" si="8"/>
        <v>132</v>
      </c>
      <c r="M612" s="114"/>
      <c r="N612" s="114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</row>
    <row r="613" spans="1:256" s="44" customFormat="1" ht="12.75">
      <c r="A613" s="108"/>
      <c r="B613" s="149"/>
      <c r="C613" s="118"/>
      <c r="D613" s="113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</row>
    <row r="614" spans="1:256" s="44" customFormat="1" ht="12.75">
      <c r="A614" s="108"/>
      <c r="B614" s="149"/>
      <c r="C614" s="118"/>
      <c r="D614" s="116" t="s">
        <v>45</v>
      </c>
      <c r="E614" s="85"/>
      <c r="F614" s="85"/>
      <c r="G614" s="85">
        <f aca="true" t="shared" si="9" ref="G614:L614">SUM(G625+G636+G647+G657+G668)</f>
        <v>32040</v>
      </c>
      <c r="H614" s="85">
        <f t="shared" si="9"/>
        <v>20157</v>
      </c>
      <c r="I614" s="85">
        <f t="shared" si="9"/>
        <v>4369</v>
      </c>
      <c r="J614" s="85">
        <f t="shared" si="9"/>
        <v>5152</v>
      </c>
      <c r="K614" s="85">
        <f t="shared" si="9"/>
        <v>1167</v>
      </c>
      <c r="L614" s="85">
        <f t="shared" si="9"/>
        <v>1195</v>
      </c>
      <c r="M614" s="85"/>
      <c r="N614" s="85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</row>
    <row r="615" spans="1:256" s="44" customFormat="1" ht="12.75">
      <c r="A615" s="108"/>
      <c r="B615" s="149"/>
      <c r="C615" s="118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1:256" s="44" customFormat="1" ht="13.5" thickBot="1">
      <c r="A616" s="108"/>
      <c r="B616" s="149"/>
      <c r="C616" s="118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1:256" s="44" customFormat="1" ht="12.75">
      <c r="A617" s="108"/>
      <c r="B617" s="149"/>
      <c r="C617" s="118"/>
      <c r="D617" s="107" t="s">
        <v>157</v>
      </c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1:256" s="44" customFormat="1" ht="13.5" thickBot="1">
      <c r="A618" s="117"/>
      <c r="B618" s="150"/>
      <c r="C618" s="119"/>
      <c r="D618" s="117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14" ht="13.5" customHeight="1" thickBot="1">
      <c r="A619" s="73" t="s">
        <v>19</v>
      </c>
      <c r="B619" s="90" t="s">
        <v>98</v>
      </c>
      <c r="C619" s="63"/>
      <c r="D619" s="3" t="s">
        <v>7</v>
      </c>
      <c r="E619" s="5"/>
      <c r="F619" s="5"/>
      <c r="G619" s="39">
        <v>20157</v>
      </c>
      <c r="H619" s="5">
        <v>20157</v>
      </c>
      <c r="I619" s="5"/>
      <c r="J619" s="5"/>
      <c r="K619" s="5"/>
      <c r="L619" s="5"/>
      <c r="M619" s="5"/>
      <c r="N619" s="5"/>
    </row>
    <row r="620" spans="1:14" ht="12.75">
      <c r="A620" s="89"/>
      <c r="B620" s="131"/>
      <c r="C620" s="75"/>
      <c r="D620" s="73" t="s">
        <v>43</v>
      </c>
      <c r="E620" s="63">
        <v>2014</v>
      </c>
      <c r="F620" s="63"/>
      <c r="G620" s="68"/>
      <c r="H620" s="63"/>
      <c r="I620" s="63"/>
      <c r="J620" s="63"/>
      <c r="K620" s="63"/>
      <c r="L620" s="63"/>
      <c r="M620" s="63"/>
      <c r="N620" s="63"/>
    </row>
    <row r="621" spans="1:14" ht="12.75">
      <c r="A621" s="89"/>
      <c r="B621" s="131"/>
      <c r="C621" s="75"/>
      <c r="D621" s="89"/>
      <c r="E621" s="75"/>
      <c r="F621" s="75"/>
      <c r="G621" s="88"/>
      <c r="H621" s="75"/>
      <c r="I621" s="75"/>
      <c r="J621" s="75"/>
      <c r="K621" s="75"/>
      <c r="L621" s="75"/>
      <c r="M621" s="75"/>
      <c r="N621" s="75"/>
    </row>
    <row r="622" spans="1:256" s="1" customFormat="1" ht="12.75">
      <c r="A622" s="89"/>
      <c r="B622" s="131"/>
      <c r="C622" s="75"/>
      <c r="D622" s="89"/>
      <c r="E622" s="75"/>
      <c r="F622" s="75"/>
      <c r="G622" s="88"/>
      <c r="H622" s="66"/>
      <c r="I622" s="75"/>
      <c r="J622" s="75"/>
      <c r="K622" s="75"/>
      <c r="L622" s="75"/>
      <c r="M622" s="75"/>
      <c r="N622" s="75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s="1" customFormat="1" ht="12.75">
      <c r="A623" s="89"/>
      <c r="B623" s="131"/>
      <c r="C623" s="75"/>
      <c r="D623" s="82" t="s">
        <v>44</v>
      </c>
      <c r="E623" s="76"/>
      <c r="F623" s="76"/>
      <c r="G623" s="83"/>
      <c r="H623" s="76"/>
      <c r="I623" s="76"/>
      <c r="J623" s="76"/>
      <c r="K623" s="76"/>
      <c r="L623" s="70"/>
      <c r="M623" s="76"/>
      <c r="N623" s="76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s="1" customFormat="1" ht="12.75">
      <c r="A624" s="89"/>
      <c r="B624" s="131"/>
      <c r="C624" s="75"/>
      <c r="D624" s="71"/>
      <c r="E624" s="77"/>
      <c r="F624" s="77"/>
      <c r="G624" s="84"/>
      <c r="H624" s="77"/>
      <c r="I624" s="77"/>
      <c r="J624" s="77"/>
      <c r="K624" s="77"/>
      <c r="L624" s="71"/>
      <c r="M624" s="77"/>
      <c r="N624" s="77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s="1" customFormat="1" ht="12.75">
      <c r="A625" s="89"/>
      <c r="B625" s="131"/>
      <c r="C625" s="75"/>
      <c r="D625" s="78" t="s">
        <v>45</v>
      </c>
      <c r="E625" s="65"/>
      <c r="F625" s="65"/>
      <c r="G625" s="79">
        <v>20157</v>
      </c>
      <c r="H625" s="65">
        <v>20157</v>
      </c>
      <c r="I625" s="65"/>
      <c r="J625" s="65"/>
      <c r="K625" s="65"/>
      <c r="L625" s="65"/>
      <c r="M625" s="65"/>
      <c r="N625" s="65"/>
      <c r="O625" s="1">
        <f>SUM(G623+G625)</f>
        <v>20157</v>
      </c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s="1" customFormat="1" ht="12.75">
      <c r="A626" s="89"/>
      <c r="B626" s="131"/>
      <c r="C626" s="75"/>
      <c r="D626" s="66"/>
      <c r="E626" s="66"/>
      <c r="F626" s="66"/>
      <c r="G626" s="80"/>
      <c r="H626" s="66"/>
      <c r="I626" s="66"/>
      <c r="J626" s="66"/>
      <c r="K626" s="66"/>
      <c r="L626" s="66"/>
      <c r="M626" s="66"/>
      <c r="N626" s="66"/>
      <c r="O626" s="1">
        <v>20157</v>
      </c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s="1" customFormat="1" ht="13.5" thickBot="1">
      <c r="A627" s="89"/>
      <c r="B627" s="131"/>
      <c r="C627" s="75"/>
      <c r="D627" s="67"/>
      <c r="E627" s="67"/>
      <c r="F627" s="67"/>
      <c r="G627" s="81"/>
      <c r="H627" s="67"/>
      <c r="I627" s="67"/>
      <c r="J627" s="67"/>
      <c r="K627" s="67"/>
      <c r="L627" s="67"/>
      <c r="M627" s="67"/>
      <c r="N627" s="6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14" ht="12.75">
      <c r="A628" s="89"/>
      <c r="B628" s="131"/>
      <c r="C628" s="75"/>
      <c r="D628" s="73" t="s">
        <v>157</v>
      </c>
      <c r="E628" s="63"/>
      <c r="F628" s="63"/>
      <c r="G628" s="68"/>
      <c r="H628" s="63"/>
      <c r="I628" s="63"/>
      <c r="J628" s="63"/>
      <c r="K628" s="63"/>
      <c r="L628" s="63"/>
      <c r="M628" s="63"/>
      <c r="N628" s="63"/>
    </row>
    <row r="629" spans="1:14" ht="13.5" thickBot="1">
      <c r="A629" s="74"/>
      <c r="B629" s="132"/>
      <c r="C629" s="64"/>
      <c r="D629" s="74"/>
      <c r="E629" s="64"/>
      <c r="F629" s="64"/>
      <c r="G629" s="69"/>
      <c r="H629" s="64"/>
      <c r="I629" s="64"/>
      <c r="J629" s="64"/>
      <c r="K629" s="64"/>
      <c r="L629" s="64"/>
      <c r="M629" s="64"/>
      <c r="N629" s="64"/>
    </row>
    <row r="630" spans="1:14" ht="13.5" customHeight="1" thickBot="1">
      <c r="A630" s="73" t="s">
        <v>38</v>
      </c>
      <c r="B630" s="90" t="s">
        <v>99</v>
      </c>
      <c r="C630" s="63"/>
      <c r="D630" s="3" t="s">
        <v>7</v>
      </c>
      <c r="E630" s="5"/>
      <c r="F630" s="5"/>
      <c r="G630" s="39">
        <v>4854</v>
      </c>
      <c r="H630" s="5"/>
      <c r="I630" s="5">
        <v>4854</v>
      </c>
      <c r="J630" s="5"/>
      <c r="K630" s="5"/>
      <c r="L630" s="5"/>
      <c r="M630" s="5"/>
      <c r="N630" s="5"/>
    </row>
    <row r="631" spans="1:14" ht="12.75">
      <c r="A631" s="89"/>
      <c r="B631" s="131"/>
      <c r="C631" s="75"/>
      <c r="D631" s="73" t="s">
        <v>43</v>
      </c>
      <c r="E631" s="63">
        <v>2015</v>
      </c>
      <c r="F631" s="63"/>
      <c r="G631" s="68"/>
      <c r="H631" s="63"/>
      <c r="I631" s="63"/>
      <c r="J631" s="63"/>
      <c r="K631" s="63"/>
      <c r="L631" s="63"/>
      <c r="M631" s="63"/>
      <c r="N631" s="63"/>
    </row>
    <row r="632" spans="1:14" ht="12.75">
      <c r="A632" s="89"/>
      <c r="B632" s="131"/>
      <c r="C632" s="75"/>
      <c r="D632" s="89"/>
      <c r="E632" s="75"/>
      <c r="F632" s="75"/>
      <c r="G632" s="88"/>
      <c r="H632" s="75"/>
      <c r="I632" s="75"/>
      <c r="J632" s="75"/>
      <c r="K632" s="75"/>
      <c r="L632" s="75"/>
      <c r="M632" s="75"/>
      <c r="N632" s="75"/>
    </row>
    <row r="633" spans="1:14" ht="12.75">
      <c r="A633" s="89"/>
      <c r="B633" s="131"/>
      <c r="C633" s="75"/>
      <c r="D633" s="89"/>
      <c r="E633" s="75"/>
      <c r="F633" s="75"/>
      <c r="G633" s="88"/>
      <c r="H633" s="66"/>
      <c r="I633" s="75"/>
      <c r="J633" s="75"/>
      <c r="K633" s="75"/>
      <c r="L633" s="75"/>
      <c r="M633" s="75"/>
      <c r="N633" s="75"/>
    </row>
    <row r="634" spans="1:14" ht="12.75">
      <c r="A634" s="89"/>
      <c r="B634" s="131"/>
      <c r="C634" s="75"/>
      <c r="D634" s="82" t="s">
        <v>44</v>
      </c>
      <c r="E634" s="76"/>
      <c r="F634" s="76"/>
      <c r="G634" s="83">
        <v>485</v>
      </c>
      <c r="H634" s="76"/>
      <c r="I634" s="76">
        <v>485</v>
      </c>
      <c r="J634" s="76"/>
      <c r="K634" s="76"/>
      <c r="L634" s="70"/>
      <c r="M634" s="76"/>
      <c r="N634" s="76"/>
    </row>
    <row r="635" spans="1:14" ht="12.75">
      <c r="A635" s="89"/>
      <c r="B635" s="131"/>
      <c r="C635" s="75"/>
      <c r="D635" s="71"/>
      <c r="E635" s="77"/>
      <c r="F635" s="77"/>
      <c r="G635" s="84"/>
      <c r="H635" s="77"/>
      <c r="I635" s="77"/>
      <c r="J635" s="77"/>
      <c r="K635" s="77"/>
      <c r="L635" s="71"/>
      <c r="M635" s="77"/>
      <c r="N635" s="77"/>
    </row>
    <row r="636" spans="1:14" ht="12.75">
      <c r="A636" s="89"/>
      <c r="B636" s="131"/>
      <c r="C636" s="75"/>
      <c r="D636" s="78" t="s">
        <v>45</v>
      </c>
      <c r="E636" s="65"/>
      <c r="F636" s="65"/>
      <c r="G636" s="79">
        <v>4369</v>
      </c>
      <c r="H636" s="65"/>
      <c r="I636" s="65">
        <v>4369</v>
      </c>
      <c r="J636" s="65"/>
      <c r="K636" s="65"/>
      <c r="L636" s="65"/>
      <c r="M636" s="65"/>
      <c r="N636" s="65"/>
    </row>
    <row r="637" spans="1:14" ht="12.75">
      <c r="A637" s="89"/>
      <c r="B637" s="131"/>
      <c r="C637" s="75"/>
      <c r="D637" s="66"/>
      <c r="E637" s="66"/>
      <c r="F637" s="66"/>
      <c r="G637" s="80"/>
      <c r="H637" s="66"/>
      <c r="I637" s="66"/>
      <c r="J637" s="66"/>
      <c r="K637" s="66"/>
      <c r="L637" s="66"/>
      <c r="M637" s="66"/>
      <c r="N637" s="66"/>
    </row>
    <row r="638" spans="1:14" ht="13.5" thickBot="1">
      <c r="A638" s="89"/>
      <c r="B638" s="131"/>
      <c r="C638" s="75"/>
      <c r="D638" s="67"/>
      <c r="E638" s="67"/>
      <c r="F638" s="67"/>
      <c r="G638" s="81"/>
      <c r="H638" s="67"/>
      <c r="I638" s="67"/>
      <c r="J638" s="67"/>
      <c r="K638" s="67"/>
      <c r="L638" s="67"/>
      <c r="M638" s="67"/>
      <c r="N638" s="67"/>
    </row>
    <row r="639" spans="1:14" ht="12.75">
      <c r="A639" s="89"/>
      <c r="B639" s="131"/>
      <c r="C639" s="75"/>
      <c r="D639" s="73" t="s">
        <v>157</v>
      </c>
      <c r="E639" s="63"/>
      <c r="F639" s="63"/>
      <c r="G639" s="68"/>
      <c r="H639" s="63"/>
      <c r="I639" s="63"/>
      <c r="J639" s="63"/>
      <c r="K639" s="63"/>
      <c r="L639" s="63"/>
      <c r="M639" s="63"/>
      <c r="N639" s="63"/>
    </row>
    <row r="640" spans="1:14" ht="13.5" thickBot="1">
      <c r="A640" s="74"/>
      <c r="B640" s="132"/>
      <c r="C640" s="64"/>
      <c r="D640" s="74"/>
      <c r="E640" s="64"/>
      <c r="F640" s="64"/>
      <c r="G640" s="69"/>
      <c r="H640" s="64"/>
      <c r="I640" s="64"/>
      <c r="J640" s="64"/>
      <c r="K640" s="64"/>
      <c r="L640" s="64"/>
      <c r="M640" s="64"/>
      <c r="N640" s="64"/>
    </row>
    <row r="641" spans="1:14" ht="13.5" thickBot="1">
      <c r="A641" s="73" t="s">
        <v>39</v>
      </c>
      <c r="B641" s="90" t="s">
        <v>100</v>
      </c>
      <c r="C641" s="63"/>
      <c r="D641" s="3" t="s">
        <v>7</v>
      </c>
      <c r="E641" s="5"/>
      <c r="F641" s="5"/>
      <c r="G641" s="39">
        <v>5725</v>
      </c>
      <c r="H641" s="5"/>
      <c r="I641" s="5"/>
      <c r="J641" s="5">
        <v>5725</v>
      </c>
      <c r="K641" s="5"/>
      <c r="L641" s="5"/>
      <c r="M641" s="5"/>
      <c r="N641" s="5"/>
    </row>
    <row r="642" spans="1:14" ht="12.75">
      <c r="A642" s="89"/>
      <c r="B642" s="131"/>
      <c r="C642" s="75"/>
      <c r="D642" s="73" t="s">
        <v>43</v>
      </c>
      <c r="E642" s="63">
        <v>2016</v>
      </c>
      <c r="F642" s="63"/>
      <c r="G642" s="68"/>
      <c r="H642" s="63"/>
      <c r="I642" s="63"/>
      <c r="J642" s="63"/>
      <c r="K642" s="63"/>
      <c r="L642" s="63"/>
      <c r="M642" s="63"/>
      <c r="N642" s="63"/>
    </row>
    <row r="643" spans="1:14" ht="12.75">
      <c r="A643" s="89"/>
      <c r="B643" s="131"/>
      <c r="C643" s="75"/>
      <c r="D643" s="89"/>
      <c r="E643" s="75"/>
      <c r="F643" s="75"/>
      <c r="G643" s="88"/>
      <c r="H643" s="75"/>
      <c r="I643" s="75"/>
      <c r="J643" s="75"/>
      <c r="K643" s="75"/>
      <c r="L643" s="75"/>
      <c r="M643" s="75"/>
      <c r="N643" s="75"/>
    </row>
    <row r="644" spans="1:14" ht="12.75">
      <c r="A644" s="89"/>
      <c r="B644" s="131"/>
      <c r="C644" s="75"/>
      <c r="D644" s="89"/>
      <c r="E644" s="75"/>
      <c r="F644" s="75"/>
      <c r="G644" s="88"/>
      <c r="H644" s="66"/>
      <c r="I644" s="75"/>
      <c r="J644" s="75"/>
      <c r="K644" s="75"/>
      <c r="L644" s="75"/>
      <c r="M644" s="75"/>
      <c r="N644" s="75"/>
    </row>
    <row r="645" spans="1:14" ht="12.75">
      <c r="A645" s="89"/>
      <c r="B645" s="131"/>
      <c r="C645" s="75"/>
      <c r="D645" s="82" t="s">
        <v>44</v>
      </c>
      <c r="E645" s="76"/>
      <c r="F645" s="76"/>
      <c r="G645" s="83">
        <v>573</v>
      </c>
      <c r="H645" s="76"/>
      <c r="I645" s="76"/>
      <c r="J645" s="76">
        <v>573</v>
      </c>
      <c r="K645" s="76"/>
      <c r="L645" s="70"/>
      <c r="M645" s="76"/>
      <c r="N645" s="76"/>
    </row>
    <row r="646" spans="1:14" ht="12.75">
      <c r="A646" s="89"/>
      <c r="B646" s="131"/>
      <c r="C646" s="75"/>
      <c r="D646" s="71"/>
      <c r="E646" s="77"/>
      <c r="F646" s="77"/>
      <c r="G646" s="84"/>
      <c r="H646" s="77"/>
      <c r="I646" s="77"/>
      <c r="J646" s="77"/>
      <c r="K646" s="77"/>
      <c r="L646" s="71"/>
      <c r="M646" s="77"/>
      <c r="N646" s="77"/>
    </row>
    <row r="647" spans="1:14" ht="12.75">
      <c r="A647" s="89"/>
      <c r="B647" s="131"/>
      <c r="C647" s="75"/>
      <c r="D647" s="78" t="s">
        <v>45</v>
      </c>
      <c r="E647" s="65"/>
      <c r="F647" s="65"/>
      <c r="G647" s="79">
        <v>5152</v>
      </c>
      <c r="H647" s="65"/>
      <c r="I647" s="65"/>
      <c r="J647" s="65">
        <v>5152</v>
      </c>
      <c r="K647" s="65"/>
      <c r="L647" s="65"/>
      <c r="M647" s="65"/>
      <c r="N647" s="65"/>
    </row>
    <row r="648" spans="1:14" ht="12.75">
      <c r="A648" s="89"/>
      <c r="B648" s="131"/>
      <c r="C648" s="75"/>
      <c r="D648" s="66"/>
      <c r="E648" s="66"/>
      <c r="F648" s="66"/>
      <c r="G648" s="80"/>
      <c r="H648" s="66"/>
      <c r="I648" s="66"/>
      <c r="J648" s="66"/>
      <c r="K648" s="66"/>
      <c r="L648" s="66"/>
      <c r="M648" s="66"/>
      <c r="N648" s="66"/>
    </row>
    <row r="649" spans="1:14" ht="13.5" thickBot="1">
      <c r="A649" s="89"/>
      <c r="B649" s="131"/>
      <c r="C649" s="75"/>
      <c r="D649" s="67"/>
      <c r="E649" s="67"/>
      <c r="F649" s="67"/>
      <c r="G649" s="81"/>
      <c r="H649" s="67"/>
      <c r="I649" s="67"/>
      <c r="J649" s="67"/>
      <c r="K649" s="67"/>
      <c r="L649" s="67"/>
      <c r="M649" s="67"/>
      <c r="N649" s="67"/>
    </row>
    <row r="650" spans="1:14" ht="12.75">
      <c r="A650" s="89"/>
      <c r="B650" s="131"/>
      <c r="C650" s="75"/>
      <c r="D650" s="73" t="s">
        <v>157</v>
      </c>
      <c r="E650" s="63"/>
      <c r="F650" s="63"/>
      <c r="G650" s="68"/>
      <c r="H650" s="63"/>
      <c r="I650" s="63"/>
      <c r="J650" s="63"/>
      <c r="K650" s="63"/>
      <c r="L650" s="63"/>
      <c r="M650" s="63"/>
      <c r="N650" s="63"/>
    </row>
    <row r="651" spans="1:14" ht="13.5" thickBot="1">
      <c r="A651" s="74"/>
      <c r="B651" s="132"/>
      <c r="C651" s="64"/>
      <c r="D651" s="74"/>
      <c r="E651" s="64"/>
      <c r="F651" s="64"/>
      <c r="G651" s="69"/>
      <c r="H651" s="64"/>
      <c r="I651" s="64"/>
      <c r="J651" s="64"/>
      <c r="K651" s="64"/>
      <c r="L651" s="64"/>
      <c r="M651" s="64"/>
      <c r="N651" s="64"/>
    </row>
    <row r="652" spans="1:14" ht="13.5" thickBot="1">
      <c r="A652" s="73" t="s">
        <v>116</v>
      </c>
      <c r="B652" s="90" t="s">
        <v>102</v>
      </c>
      <c r="C652" s="63"/>
      <c r="D652" s="3" t="s">
        <v>7</v>
      </c>
      <c r="E652" s="5"/>
      <c r="F652" s="5"/>
      <c r="G652" s="39">
        <v>1297</v>
      </c>
      <c r="H652" s="5"/>
      <c r="I652" s="5"/>
      <c r="J652" s="5"/>
      <c r="K652" s="5">
        <v>1297</v>
      </c>
      <c r="L652" s="5"/>
      <c r="M652" s="5"/>
      <c r="N652" s="5"/>
    </row>
    <row r="653" spans="1:14" ht="12.75">
      <c r="A653" s="89"/>
      <c r="B653" s="131"/>
      <c r="C653" s="75"/>
      <c r="D653" s="73" t="s">
        <v>24</v>
      </c>
      <c r="E653" s="63">
        <v>2017</v>
      </c>
      <c r="F653" s="63"/>
      <c r="G653" s="68"/>
      <c r="H653" s="63"/>
      <c r="I653" s="63"/>
      <c r="J653" s="63"/>
      <c r="K653" s="63"/>
      <c r="L653" s="63"/>
      <c r="M653" s="63"/>
      <c r="N653" s="63"/>
    </row>
    <row r="654" spans="1:14" ht="13.5" thickBot="1">
      <c r="A654" s="89"/>
      <c r="B654" s="131"/>
      <c r="C654" s="75"/>
      <c r="D654" s="67"/>
      <c r="E654" s="64"/>
      <c r="F654" s="64"/>
      <c r="G654" s="69"/>
      <c r="H654" s="64"/>
      <c r="I654" s="64"/>
      <c r="J654" s="64"/>
      <c r="K654" s="64"/>
      <c r="L654" s="64"/>
      <c r="M654" s="64"/>
      <c r="N654" s="64"/>
    </row>
    <row r="655" spans="1:14" ht="12.75">
      <c r="A655" s="89"/>
      <c r="B655" s="131"/>
      <c r="C655" s="75"/>
      <c r="D655" s="73" t="s">
        <v>25</v>
      </c>
      <c r="E655" s="63"/>
      <c r="F655" s="63"/>
      <c r="G655" s="68">
        <v>130</v>
      </c>
      <c r="H655" s="63"/>
      <c r="I655" s="63"/>
      <c r="J655" s="63"/>
      <c r="K655" s="63">
        <v>130</v>
      </c>
      <c r="L655" s="63"/>
      <c r="M655" s="63"/>
      <c r="N655" s="63"/>
    </row>
    <row r="656" spans="1:14" ht="13.5" thickBot="1">
      <c r="A656" s="89"/>
      <c r="B656" s="131"/>
      <c r="C656" s="75"/>
      <c r="D656" s="67"/>
      <c r="E656" s="64"/>
      <c r="F656" s="64"/>
      <c r="G656" s="69"/>
      <c r="H656" s="64"/>
      <c r="I656" s="64"/>
      <c r="J656" s="64"/>
      <c r="K656" s="64"/>
      <c r="L656" s="64"/>
      <c r="M656" s="64"/>
      <c r="N656" s="64"/>
    </row>
    <row r="657" spans="1:14" ht="12.75">
      <c r="A657" s="89"/>
      <c r="B657" s="131"/>
      <c r="C657" s="75"/>
      <c r="D657" s="2" t="s">
        <v>12</v>
      </c>
      <c r="E657" s="63"/>
      <c r="F657" s="63"/>
      <c r="G657" s="68">
        <v>1167</v>
      </c>
      <c r="H657" s="63"/>
      <c r="I657" s="63"/>
      <c r="J657" s="63"/>
      <c r="K657" s="63">
        <v>1167</v>
      </c>
      <c r="L657" s="63"/>
      <c r="M657" s="63"/>
      <c r="N657" s="63"/>
    </row>
    <row r="658" spans="1:14" ht="12.75">
      <c r="A658" s="89"/>
      <c r="B658" s="131"/>
      <c r="C658" s="75"/>
      <c r="D658" s="2" t="s">
        <v>13</v>
      </c>
      <c r="E658" s="75"/>
      <c r="F658" s="75"/>
      <c r="G658" s="88"/>
      <c r="H658" s="75"/>
      <c r="I658" s="75"/>
      <c r="J658" s="75"/>
      <c r="K658" s="75"/>
      <c r="L658" s="75"/>
      <c r="M658" s="75"/>
      <c r="N658" s="75"/>
    </row>
    <row r="659" spans="1:14" ht="22.5">
      <c r="A659" s="89"/>
      <c r="B659" s="131"/>
      <c r="C659" s="75"/>
      <c r="D659" s="2" t="s">
        <v>14</v>
      </c>
      <c r="E659" s="75"/>
      <c r="F659" s="75"/>
      <c r="G659" s="88"/>
      <c r="H659" s="75"/>
      <c r="I659" s="75"/>
      <c r="J659" s="75"/>
      <c r="K659" s="75"/>
      <c r="L659" s="75"/>
      <c r="M659" s="75"/>
      <c r="N659" s="75"/>
    </row>
    <row r="660" spans="1:14" ht="13.5" thickBot="1">
      <c r="A660" s="89"/>
      <c r="B660" s="131"/>
      <c r="C660" s="75"/>
      <c r="D660" s="3" t="s">
        <v>15</v>
      </c>
      <c r="E660" s="64"/>
      <c r="F660" s="64"/>
      <c r="G660" s="69"/>
      <c r="H660" s="64"/>
      <c r="I660" s="64"/>
      <c r="J660" s="64"/>
      <c r="K660" s="64"/>
      <c r="L660" s="64"/>
      <c r="M660" s="64"/>
      <c r="N660" s="64"/>
    </row>
    <row r="661" spans="1:14" ht="22.5">
      <c r="A661" s="89"/>
      <c r="B661" s="131"/>
      <c r="C661" s="75"/>
      <c r="D661" s="2" t="s">
        <v>156</v>
      </c>
      <c r="E661" s="63"/>
      <c r="F661" s="63"/>
      <c r="G661" s="68"/>
      <c r="H661" s="63"/>
      <c r="I661" s="63"/>
      <c r="J661" s="63"/>
      <c r="K661" s="63"/>
      <c r="L661" s="63"/>
      <c r="M661" s="63"/>
      <c r="N661" s="63"/>
    </row>
    <row r="662" spans="1:14" ht="13.5" thickBot="1">
      <c r="A662" s="74"/>
      <c r="B662" s="132"/>
      <c r="C662" s="64"/>
      <c r="D662" s="3" t="s">
        <v>16</v>
      </c>
      <c r="E662" s="64"/>
      <c r="F662" s="64"/>
      <c r="G662" s="69"/>
      <c r="H662" s="64"/>
      <c r="I662" s="64"/>
      <c r="J662" s="64"/>
      <c r="K662" s="64"/>
      <c r="L662" s="64"/>
      <c r="M662" s="64"/>
      <c r="N662" s="64"/>
    </row>
    <row r="663" spans="1:14" ht="13.5" thickBot="1">
      <c r="A663" s="73" t="s">
        <v>42</v>
      </c>
      <c r="B663" s="90" t="s">
        <v>101</v>
      </c>
      <c r="C663" s="63"/>
      <c r="D663" s="3" t="s">
        <v>7</v>
      </c>
      <c r="E663" s="5"/>
      <c r="F663" s="5"/>
      <c r="G663" s="39">
        <v>1327</v>
      </c>
      <c r="H663" s="5">
        <f>SUM(H666+H668)</f>
        <v>0</v>
      </c>
      <c r="I663" s="5">
        <f>SUM(I666+I668)</f>
        <v>0</v>
      </c>
      <c r="J663" s="5">
        <f>SUM(J666+J668)</f>
        <v>0</v>
      </c>
      <c r="K663" s="5">
        <f>SUM(K666+K668)</f>
        <v>0</v>
      </c>
      <c r="L663" s="5">
        <v>1327</v>
      </c>
      <c r="M663" s="5"/>
      <c r="N663" s="5"/>
    </row>
    <row r="664" spans="1:14" ht="22.5">
      <c r="A664" s="89"/>
      <c r="B664" s="131"/>
      <c r="C664" s="75"/>
      <c r="D664" s="2" t="s">
        <v>8</v>
      </c>
      <c r="E664" s="63">
        <v>2018</v>
      </c>
      <c r="F664" s="63"/>
      <c r="G664" s="68"/>
      <c r="H664" s="63"/>
      <c r="I664" s="63"/>
      <c r="J664" s="63"/>
      <c r="K664" s="63"/>
      <c r="L664" s="63"/>
      <c r="M664" s="63"/>
      <c r="N664" s="63"/>
    </row>
    <row r="665" spans="1:14" ht="13.5" thickBot="1">
      <c r="A665" s="89"/>
      <c r="B665" s="131"/>
      <c r="C665" s="75"/>
      <c r="D665" s="3" t="s">
        <v>9</v>
      </c>
      <c r="E665" s="64"/>
      <c r="F665" s="64"/>
      <c r="G665" s="69"/>
      <c r="H665" s="64"/>
      <c r="I665" s="64"/>
      <c r="J665" s="64"/>
      <c r="K665" s="64"/>
      <c r="L665" s="64"/>
      <c r="M665" s="64"/>
      <c r="N665" s="64"/>
    </row>
    <row r="666" spans="1:14" ht="12.75">
      <c r="A666" s="89"/>
      <c r="B666" s="131"/>
      <c r="C666" s="75"/>
      <c r="D666" s="14" t="s">
        <v>10</v>
      </c>
      <c r="E666" s="68"/>
      <c r="F666" s="68"/>
      <c r="G666" s="68">
        <v>132</v>
      </c>
      <c r="H666" s="68"/>
      <c r="I666" s="68"/>
      <c r="J666" s="68"/>
      <c r="K666" s="68"/>
      <c r="L666" s="68">
        <v>132</v>
      </c>
      <c r="M666" s="68"/>
      <c r="N666" s="68"/>
    </row>
    <row r="667" spans="1:14" ht="23.25" thickBot="1">
      <c r="A667" s="89"/>
      <c r="B667" s="131"/>
      <c r="C667" s="75"/>
      <c r="D667" s="15" t="s">
        <v>11</v>
      </c>
      <c r="E667" s="69"/>
      <c r="F667" s="69"/>
      <c r="G667" s="69"/>
      <c r="H667" s="69"/>
      <c r="I667" s="69"/>
      <c r="J667" s="69"/>
      <c r="K667" s="69"/>
      <c r="L667" s="69"/>
      <c r="M667" s="69"/>
      <c r="N667" s="69"/>
    </row>
    <row r="668" spans="1:14" ht="12.75">
      <c r="A668" s="89"/>
      <c r="B668" s="131"/>
      <c r="C668" s="75"/>
      <c r="D668" s="14" t="s">
        <v>12</v>
      </c>
      <c r="E668" s="68"/>
      <c r="F668" s="68"/>
      <c r="G668" s="68">
        <v>1195</v>
      </c>
      <c r="H668" s="68"/>
      <c r="I668" s="68"/>
      <c r="J668" s="68"/>
      <c r="K668" s="68"/>
      <c r="L668" s="68">
        <v>1195</v>
      </c>
      <c r="M668" s="68"/>
      <c r="N668" s="68"/>
    </row>
    <row r="669" spans="1:14" ht="12.75">
      <c r="A669" s="89"/>
      <c r="B669" s="131"/>
      <c r="C669" s="75"/>
      <c r="D669" s="14" t="s">
        <v>13</v>
      </c>
      <c r="E669" s="88"/>
      <c r="F669" s="88"/>
      <c r="G669" s="88"/>
      <c r="H669" s="88"/>
      <c r="I669" s="88"/>
      <c r="J669" s="88"/>
      <c r="K669" s="88"/>
      <c r="L669" s="88"/>
      <c r="M669" s="88"/>
      <c r="N669" s="88"/>
    </row>
    <row r="670" spans="1:14" ht="22.5">
      <c r="A670" s="89"/>
      <c r="B670" s="131"/>
      <c r="C670" s="75"/>
      <c r="D670" s="14" t="s">
        <v>14</v>
      </c>
      <c r="E670" s="88"/>
      <c r="F670" s="88"/>
      <c r="G670" s="88"/>
      <c r="H670" s="88"/>
      <c r="I670" s="88"/>
      <c r="J670" s="88"/>
      <c r="K670" s="88"/>
      <c r="L670" s="88"/>
      <c r="M670" s="88"/>
      <c r="N670" s="88"/>
    </row>
    <row r="671" spans="1:14" ht="13.5" thickBot="1">
      <c r="A671" s="89"/>
      <c r="B671" s="131"/>
      <c r="C671" s="75"/>
      <c r="D671" s="15" t="s">
        <v>15</v>
      </c>
      <c r="E671" s="69"/>
      <c r="F671" s="69"/>
      <c r="G671" s="69"/>
      <c r="H671" s="69"/>
      <c r="I671" s="69"/>
      <c r="J671" s="69"/>
      <c r="K671" s="69"/>
      <c r="L671" s="69"/>
      <c r="M671" s="69"/>
      <c r="N671" s="69"/>
    </row>
    <row r="672" spans="1:14" ht="22.5">
      <c r="A672" s="89"/>
      <c r="B672" s="131"/>
      <c r="C672" s="75"/>
      <c r="D672" s="2" t="s">
        <v>156</v>
      </c>
      <c r="E672" s="63"/>
      <c r="F672" s="63"/>
      <c r="G672" s="68"/>
      <c r="H672" s="63"/>
      <c r="I672" s="63"/>
      <c r="J672" s="63"/>
      <c r="K672" s="63"/>
      <c r="L672" s="63"/>
      <c r="M672" s="63"/>
      <c r="N672" s="63"/>
    </row>
    <row r="673" spans="1:14" ht="13.5" thickBot="1">
      <c r="A673" s="74"/>
      <c r="B673" s="132"/>
      <c r="C673" s="64"/>
      <c r="D673" s="3" t="s">
        <v>16</v>
      </c>
      <c r="E673" s="64"/>
      <c r="F673" s="64"/>
      <c r="G673" s="69"/>
      <c r="H673" s="64"/>
      <c r="I673" s="64"/>
      <c r="J673" s="64"/>
      <c r="K673" s="64"/>
      <c r="L673" s="64"/>
      <c r="M673" s="64"/>
      <c r="N673" s="64"/>
    </row>
    <row r="674" spans="1:14" ht="13.5" thickBot="1">
      <c r="A674" s="73"/>
      <c r="B674" s="148" t="s">
        <v>150</v>
      </c>
      <c r="C674" s="109" t="s">
        <v>149</v>
      </c>
      <c r="D674" s="42" t="s">
        <v>7</v>
      </c>
      <c r="E674" s="34"/>
      <c r="F674" s="34"/>
      <c r="G674" s="34">
        <v>2000</v>
      </c>
      <c r="H674" s="34">
        <f>SUM(H677)</f>
        <v>0</v>
      </c>
      <c r="I674" s="34">
        <f>SUM(I677)</f>
        <v>450</v>
      </c>
      <c r="J674" s="34">
        <f>SUM(J677)</f>
        <v>550</v>
      </c>
      <c r="K674" s="34">
        <f>SUM(K677)</f>
        <v>450</v>
      </c>
      <c r="L674" s="34">
        <f>SUM(L677)</f>
        <v>550</v>
      </c>
      <c r="M674" s="34"/>
      <c r="N674" s="34"/>
    </row>
    <row r="675" spans="1:14" ht="22.5">
      <c r="A675" s="89"/>
      <c r="B675" s="182"/>
      <c r="C675" s="110"/>
      <c r="D675" s="45" t="s">
        <v>8</v>
      </c>
      <c r="E675" s="109" t="s">
        <v>155</v>
      </c>
      <c r="F675" s="109"/>
      <c r="G675" s="109"/>
      <c r="H675" s="109"/>
      <c r="I675" s="109"/>
      <c r="J675" s="109"/>
      <c r="K675" s="109"/>
      <c r="L675" s="109"/>
      <c r="M675" s="109"/>
      <c r="N675" s="109"/>
    </row>
    <row r="676" spans="1:14" ht="13.5" thickBot="1">
      <c r="A676" s="89"/>
      <c r="B676" s="182"/>
      <c r="C676" s="110"/>
      <c r="D676" s="42" t="s">
        <v>9</v>
      </c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</row>
    <row r="677" spans="1:14" ht="12.75">
      <c r="A677" s="89"/>
      <c r="B677" s="182"/>
      <c r="C677" s="110"/>
      <c r="D677" s="45" t="s">
        <v>10</v>
      </c>
      <c r="E677" s="109"/>
      <c r="F677" s="109"/>
      <c r="G677" s="109">
        <v>2000</v>
      </c>
      <c r="H677" s="109"/>
      <c r="I677" s="109">
        <v>450</v>
      </c>
      <c r="J677" s="109">
        <v>550</v>
      </c>
      <c r="K677" s="109">
        <v>450</v>
      </c>
      <c r="L677" s="109">
        <v>550</v>
      </c>
      <c r="M677" s="109"/>
      <c r="N677" s="109"/>
    </row>
    <row r="678" spans="1:14" ht="23.25" thickBot="1">
      <c r="A678" s="89"/>
      <c r="B678" s="182"/>
      <c r="C678" s="110"/>
      <c r="D678" s="42" t="s">
        <v>11</v>
      </c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</row>
    <row r="679" spans="1:14" ht="12.75">
      <c r="A679" s="89"/>
      <c r="B679" s="182"/>
      <c r="C679" s="110"/>
      <c r="D679" s="45" t="s">
        <v>12</v>
      </c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</row>
    <row r="680" spans="1:14" ht="12.75">
      <c r="A680" s="89"/>
      <c r="B680" s="182"/>
      <c r="C680" s="110"/>
      <c r="D680" s="45" t="s">
        <v>13</v>
      </c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</row>
    <row r="681" spans="1:14" ht="22.5">
      <c r="A681" s="89"/>
      <c r="B681" s="182"/>
      <c r="C681" s="110"/>
      <c r="D681" s="45" t="s">
        <v>14</v>
      </c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</row>
    <row r="682" spans="1:14" ht="13.5" thickBot="1">
      <c r="A682" s="89"/>
      <c r="B682" s="182"/>
      <c r="C682" s="110"/>
      <c r="D682" s="42" t="s">
        <v>15</v>
      </c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</row>
    <row r="683" spans="1:14" ht="22.5">
      <c r="A683" s="89"/>
      <c r="B683" s="182"/>
      <c r="C683" s="110"/>
      <c r="D683" s="45" t="s">
        <v>156</v>
      </c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</row>
    <row r="684" spans="1:14" ht="13.5" thickBot="1">
      <c r="A684" s="74"/>
      <c r="B684" s="183"/>
      <c r="C684" s="111"/>
      <c r="D684" s="42" t="s">
        <v>16</v>
      </c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</row>
  </sheetData>
  <sheetProtection/>
  <mergeCells count="2989">
    <mergeCell ref="N683:N684"/>
    <mergeCell ref="N679:N682"/>
    <mergeCell ref="E683:E684"/>
    <mergeCell ref="F683:F684"/>
    <mergeCell ref="G683:G684"/>
    <mergeCell ref="H683:H684"/>
    <mergeCell ref="I683:I684"/>
    <mergeCell ref="J683:J684"/>
    <mergeCell ref="K683:K684"/>
    <mergeCell ref="L683:L684"/>
    <mergeCell ref="M683:M684"/>
    <mergeCell ref="N677:N678"/>
    <mergeCell ref="E679:E682"/>
    <mergeCell ref="F679:F682"/>
    <mergeCell ref="G679:G682"/>
    <mergeCell ref="H679:H682"/>
    <mergeCell ref="I679:I682"/>
    <mergeCell ref="J679:J682"/>
    <mergeCell ref="K679:K682"/>
    <mergeCell ref="L679:L682"/>
    <mergeCell ref="M679:M682"/>
    <mergeCell ref="N675:N676"/>
    <mergeCell ref="E677:E678"/>
    <mergeCell ref="F677:F678"/>
    <mergeCell ref="G677:G678"/>
    <mergeCell ref="H677:H678"/>
    <mergeCell ref="I677:I678"/>
    <mergeCell ref="J677:J678"/>
    <mergeCell ref="K677:K678"/>
    <mergeCell ref="L677:L678"/>
    <mergeCell ref="M677:M678"/>
    <mergeCell ref="H675:H676"/>
    <mergeCell ref="I675:I676"/>
    <mergeCell ref="J675:J676"/>
    <mergeCell ref="K675:K676"/>
    <mergeCell ref="L675:L676"/>
    <mergeCell ref="M675:M676"/>
    <mergeCell ref="K672:K673"/>
    <mergeCell ref="L672:L673"/>
    <mergeCell ref="M672:M673"/>
    <mergeCell ref="N672:N673"/>
    <mergeCell ref="A674:A684"/>
    <mergeCell ref="B674:B684"/>
    <mergeCell ref="C674:C684"/>
    <mergeCell ref="E675:E676"/>
    <mergeCell ref="F675:F676"/>
    <mergeCell ref="G675:G676"/>
    <mergeCell ref="K668:K671"/>
    <mergeCell ref="L668:L671"/>
    <mergeCell ref="M668:M671"/>
    <mergeCell ref="N668:N671"/>
    <mergeCell ref="E672:E673"/>
    <mergeCell ref="F672:F673"/>
    <mergeCell ref="G672:G673"/>
    <mergeCell ref="H672:H673"/>
    <mergeCell ref="I672:I673"/>
    <mergeCell ref="J672:J673"/>
    <mergeCell ref="K666:K667"/>
    <mergeCell ref="L666:L667"/>
    <mergeCell ref="M666:M667"/>
    <mergeCell ref="N666:N667"/>
    <mergeCell ref="E668:E671"/>
    <mergeCell ref="F668:F671"/>
    <mergeCell ref="G668:G671"/>
    <mergeCell ref="H668:H671"/>
    <mergeCell ref="I668:I671"/>
    <mergeCell ref="J668:J671"/>
    <mergeCell ref="E666:E667"/>
    <mergeCell ref="F666:F667"/>
    <mergeCell ref="G666:G667"/>
    <mergeCell ref="H666:H667"/>
    <mergeCell ref="I666:I667"/>
    <mergeCell ref="J666:J667"/>
    <mergeCell ref="I664:I665"/>
    <mergeCell ref="J664:J665"/>
    <mergeCell ref="K664:K665"/>
    <mergeCell ref="L664:L665"/>
    <mergeCell ref="M664:M665"/>
    <mergeCell ref="N664:N665"/>
    <mergeCell ref="L661:L662"/>
    <mergeCell ref="M661:M662"/>
    <mergeCell ref="N661:N662"/>
    <mergeCell ref="A663:A673"/>
    <mergeCell ref="B663:B673"/>
    <mergeCell ref="C663:C673"/>
    <mergeCell ref="E664:E665"/>
    <mergeCell ref="F664:F665"/>
    <mergeCell ref="G664:G665"/>
    <mergeCell ref="H664:H665"/>
    <mergeCell ref="L657:L660"/>
    <mergeCell ref="M657:M660"/>
    <mergeCell ref="N657:N660"/>
    <mergeCell ref="E661:E662"/>
    <mergeCell ref="F661:F662"/>
    <mergeCell ref="G661:G662"/>
    <mergeCell ref="H661:H662"/>
    <mergeCell ref="I661:I662"/>
    <mergeCell ref="J661:J662"/>
    <mergeCell ref="K661:K662"/>
    <mergeCell ref="L655:L656"/>
    <mergeCell ref="M655:M656"/>
    <mergeCell ref="N655:N656"/>
    <mergeCell ref="E657:E660"/>
    <mergeCell ref="F657:F660"/>
    <mergeCell ref="G657:G660"/>
    <mergeCell ref="H657:H660"/>
    <mergeCell ref="I657:I660"/>
    <mergeCell ref="J657:J660"/>
    <mergeCell ref="K657:K660"/>
    <mergeCell ref="M653:M654"/>
    <mergeCell ref="N653:N654"/>
    <mergeCell ref="D655:D656"/>
    <mergeCell ref="E655:E656"/>
    <mergeCell ref="F655:F656"/>
    <mergeCell ref="G655:G656"/>
    <mergeCell ref="H655:H656"/>
    <mergeCell ref="I655:I656"/>
    <mergeCell ref="J655:J656"/>
    <mergeCell ref="K655:K656"/>
    <mergeCell ref="G653:G654"/>
    <mergeCell ref="H653:H654"/>
    <mergeCell ref="I653:I654"/>
    <mergeCell ref="J653:J654"/>
    <mergeCell ref="K653:K654"/>
    <mergeCell ref="L653:L654"/>
    <mergeCell ref="A652:A662"/>
    <mergeCell ref="B652:B662"/>
    <mergeCell ref="C652:C662"/>
    <mergeCell ref="D653:D654"/>
    <mergeCell ref="E653:E654"/>
    <mergeCell ref="F653:F654"/>
    <mergeCell ref="I650:I651"/>
    <mergeCell ref="J650:J651"/>
    <mergeCell ref="K650:K651"/>
    <mergeCell ref="L650:L651"/>
    <mergeCell ref="M650:M651"/>
    <mergeCell ref="N650:N651"/>
    <mergeCell ref="J647:J649"/>
    <mergeCell ref="K647:K649"/>
    <mergeCell ref="L647:L649"/>
    <mergeCell ref="M647:M649"/>
    <mergeCell ref="N647:N649"/>
    <mergeCell ref="D650:D651"/>
    <mergeCell ref="E650:E651"/>
    <mergeCell ref="F650:F651"/>
    <mergeCell ref="G650:G651"/>
    <mergeCell ref="H650:H651"/>
    <mergeCell ref="K645:K646"/>
    <mergeCell ref="L645:L646"/>
    <mergeCell ref="M645:M646"/>
    <mergeCell ref="N645:N646"/>
    <mergeCell ref="D647:D649"/>
    <mergeCell ref="E647:E649"/>
    <mergeCell ref="F647:F649"/>
    <mergeCell ref="G647:G649"/>
    <mergeCell ref="H647:H649"/>
    <mergeCell ref="I647:I649"/>
    <mergeCell ref="L642:L644"/>
    <mergeCell ref="M642:M644"/>
    <mergeCell ref="N642:N644"/>
    <mergeCell ref="D645:D646"/>
    <mergeCell ref="E645:E646"/>
    <mergeCell ref="F645:F646"/>
    <mergeCell ref="G645:G646"/>
    <mergeCell ref="H645:H646"/>
    <mergeCell ref="I645:I646"/>
    <mergeCell ref="J645:J646"/>
    <mergeCell ref="F642:F644"/>
    <mergeCell ref="G642:G644"/>
    <mergeCell ref="H642:H644"/>
    <mergeCell ref="I642:I644"/>
    <mergeCell ref="J642:J644"/>
    <mergeCell ref="K642:K644"/>
    <mergeCell ref="J639:J640"/>
    <mergeCell ref="K639:K640"/>
    <mergeCell ref="L639:L640"/>
    <mergeCell ref="M639:M640"/>
    <mergeCell ref="N639:N640"/>
    <mergeCell ref="A641:A651"/>
    <mergeCell ref="B641:B651"/>
    <mergeCell ref="C641:C651"/>
    <mergeCell ref="D642:D644"/>
    <mergeCell ref="E642:E644"/>
    <mergeCell ref="K636:K638"/>
    <mergeCell ref="L636:L638"/>
    <mergeCell ref="M636:M638"/>
    <mergeCell ref="N636:N638"/>
    <mergeCell ref="D639:D640"/>
    <mergeCell ref="E639:E640"/>
    <mergeCell ref="F639:F640"/>
    <mergeCell ref="G639:G640"/>
    <mergeCell ref="H639:H640"/>
    <mergeCell ref="I639:I640"/>
    <mergeCell ref="L634:L635"/>
    <mergeCell ref="M634:M635"/>
    <mergeCell ref="N634:N635"/>
    <mergeCell ref="D636:D638"/>
    <mergeCell ref="E636:E638"/>
    <mergeCell ref="F636:F638"/>
    <mergeCell ref="G636:G638"/>
    <mergeCell ref="H636:H638"/>
    <mergeCell ref="I636:I638"/>
    <mergeCell ref="J636:J638"/>
    <mergeCell ref="M631:M633"/>
    <mergeCell ref="N631:N633"/>
    <mergeCell ref="D634:D635"/>
    <mergeCell ref="E634:E635"/>
    <mergeCell ref="F634:F635"/>
    <mergeCell ref="G634:G635"/>
    <mergeCell ref="H634:H635"/>
    <mergeCell ref="I634:I635"/>
    <mergeCell ref="J634:J635"/>
    <mergeCell ref="K634:K635"/>
    <mergeCell ref="G631:G633"/>
    <mergeCell ref="H631:H633"/>
    <mergeCell ref="I631:I633"/>
    <mergeCell ref="J631:J633"/>
    <mergeCell ref="K631:K633"/>
    <mergeCell ref="L631:L633"/>
    <mergeCell ref="A630:A640"/>
    <mergeCell ref="B630:B640"/>
    <mergeCell ref="C630:C640"/>
    <mergeCell ref="D631:D633"/>
    <mergeCell ref="E631:E633"/>
    <mergeCell ref="F631:F633"/>
    <mergeCell ref="I628:I629"/>
    <mergeCell ref="J628:J629"/>
    <mergeCell ref="K628:K629"/>
    <mergeCell ref="L628:L629"/>
    <mergeCell ref="M628:M629"/>
    <mergeCell ref="N628:N629"/>
    <mergeCell ref="J625:J627"/>
    <mergeCell ref="K625:K627"/>
    <mergeCell ref="L625:L627"/>
    <mergeCell ref="M625:M627"/>
    <mergeCell ref="N625:N627"/>
    <mergeCell ref="D628:D629"/>
    <mergeCell ref="E628:E629"/>
    <mergeCell ref="F628:F629"/>
    <mergeCell ref="G628:G629"/>
    <mergeCell ref="H628:H629"/>
    <mergeCell ref="K623:K624"/>
    <mergeCell ref="L623:L624"/>
    <mergeCell ref="M623:M624"/>
    <mergeCell ref="N623:N624"/>
    <mergeCell ref="D625:D627"/>
    <mergeCell ref="E625:E627"/>
    <mergeCell ref="F625:F627"/>
    <mergeCell ref="G625:G627"/>
    <mergeCell ref="H625:H627"/>
    <mergeCell ref="I625:I627"/>
    <mergeCell ref="L620:L622"/>
    <mergeCell ref="M620:M622"/>
    <mergeCell ref="N620:N622"/>
    <mergeCell ref="D623:D624"/>
    <mergeCell ref="E623:E624"/>
    <mergeCell ref="F623:F624"/>
    <mergeCell ref="G623:G624"/>
    <mergeCell ref="H623:H624"/>
    <mergeCell ref="I623:I624"/>
    <mergeCell ref="J623:J624"/>
    <mergeCell ref="F620:F622"/>
    <mergeCell ref="G620:G622"/>
    <mergeCell ref="H620:H622"/>
    <mergeCell ref="I620:I622"/>
    <mergeCell ref="J620:J622"/>
    <mergeCell ref="K620:K622"/>
    <mergeCell ref="J617:J618"/>
    <mergeCell ref="K617:K618"/>
    <mergeCell ref="L617:L618"/>
    <mergeCell ref="M617:M618"/>
    <mergeCell ref="N617:N618"/>
    <mergeCell ref="A619:A629"/>
    <mergeCell ref="B619:B629"/>
    <mergeCell ref="C619:C629"/>
    <mergeCell ref="D620:D622"/>
    <mergeCell ref="E620:E622"/>
    <mergeCell ref="K614:K616"/>
    <mergeCell ref="L614:L616"/>
    <mergeCell ref="M614:M616"/>
    <mergeCell ref="N614:N616"/>
    <mergeCell ref="D617:D618"/>
    <mergeCell ref="E617:E618"/>
    <mergeCell ref="F617:F618"/>
    <mergeCell ref="G617:G618"/>
    <mergeCell ref="H617:H618"/>
    <mergeCell ref="I617:I618"/>
    <mergeCell ref="L612:L613"/>
    <mergeCell ref="M612:M613"/>
    <mergeCell ref="N612:N613"/>
    <mergeCell ref="D614:D616"/>
    <mergeCell ref="E614:E616"/>
    <mergeCell ref="F614:F616"/>
    <mergeCell ref="G614:G616"/>
    <mergeCell ref="H614:H616"/>
    <mergeCell ref="I614:I616"/>
    <mergeCell ref="J614:J616"/>
    <mergeCell ref="M609:M611"/>
    <mergeCell ref="N609:N611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G609:G611"/>
    <mergeCell ref="H609:H611"/>
    <mergeCell ref="I609:I611"/>
    <mergeCell ref="J609:J611"/>
    <mergeCell ref="K609:K611"/>
    <mergeCell ref="L609:L611"/>
    <mergeCell ref="A608:A618"/>
    <mergeCell ref="B608:B618"/>
    <mergeCell ref="C608:C618"/>
    <mergeCell ref="D609:D611"/>
    <mergeCell ref="E609:E611"/>
    <mergeCell ref="F609:F611"/>
    <mergeCell ref="I606:I607"/>
    <mergeCell ref="J606:J607"/>
    <mergeCell ref="K606:K607"/>
    <mergeCell ref="L606:L607"/>
    <mergeCell ref="M606:M607"/>
    <mergeCell ref="N606:N607"/>
    <mergeCell ref="J603:J605"/>
    <mergeCell ref="K603:K605"/>
    <mergeCell ref="L603:L605"/>
    <mergeCell ref="M603:M605"/>
    <mergeCell ref="N603:N605"/>
    <mergeCell ref="D606:D607"/>
    <mergeCell ref="E606:E607"/>
    <mergeCell ref="F606:F607"/>
    <mergeCell ref="G606:G607"/>
    <mergeCell ref="H606:H607"/>
    <mergeCell ref="K601:K602"/>
    <mergeCell ref="L601:L602"/>
    <mergeCell ref="M601:M602"/>
    <mergeCell ref="N601:N602"/>
    <mergeCell ref="D603:D605"/>
    <mergeCell ref="E603:E605"/>
    <mergeCell ref="F603:F605"/>
    <mergeCell ref="G603:G605"/>
    <mergeCell ref="H603:H605"/>
    <mergeCell ref="I603:I605"/>
    <mergeCell ref="L598:L600"/>
    <mergeCell ref="M598:M600"/>
    <mergeCell ref="N598:N600"/>
    <mergeCell ref="D601:D602"/>
    <mergeCell ref="E601:E602"/>
    <mergeCell ref="F601:F602"/>
    <mergeCell ref="G601:G602"/>
    <mergeCell ref="H601:H602"/>
    <mergeCell ref="I601:I602"/>
    <mergeCell ref="J601:J602"/>
    <mergeCell ref="F598:F600"/>
    <mergeCell ref="G598:G600"/>
    <mergeCell ref="H598:H600"/>
    <mergeCell ref="I598:I600"/>
    <mergeCell ref="J598:J600"/>
    <mergeCell ref="K598:K600"/>
    <mergeCell ref="J595:J596"/>
    <mergeCell ref="K595:K596"/>
    <mergeCell ref="L595:L596"/>
    <mergeCell ref="M595:M596"/>
    <mergeCell ref="N595:N596"/>
    <mergeCell ref="A597:A607"/>
    <mergeCell ref="B597:B607"/>
    <mergeCell ref="C597:C607"/>
    <mergeCell ref="D598:D600"/>
    <mergeCell ref="E598:E600"/>
    <mergeCell ref="K592:K594"/>
    <mergeCell ref="L592:L594"/>
    <mergeCell ref="M592:M594"/>
    <mergeCell ref="N592:N594"/>
    <mergeCell ref="D595:D596"/>
    <mergeCell ref="E595:E596"/>
    <mergeCell ref="F595:F596"/>
    <mergeCell ref="G595:G596"/>
    <mergeCell ref="H595:H596"/>
    <mergeCell ref="I595:I596"/>
    <mergeCell ref="L590:L591"/>
    <mergeCell ref="M590:M591"/>
    <mergeCell ref="N590:N591"/>
    <mergeCell ref="D592:D594"/>
    <mergeCell ref="E592:E594"/>
    <mergeCell ref="F592:F594"/>
    <mergeCell ref="G592:G594"/>
    <mergeCell ref="H592:H594"/>
    <mergeCell ref="I592:I594"/>
    <mergeCell ref="J592:J594"/>
    <mergeCell ref="M587:M589"/>
    <mergeCell ref="N587:N589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G587:G589"/>
    <mergeCell ref="H587:H589"/>
    <mergeCell ref="I587:I589"/>
    <mergeCell ref="J587:J589"/>
    <mergeCell ref="K587:K589"/>
    <mergeCell ref="L587:L589"/>
    <mergeCell ref="A586:A596"/>
    <mergeCell ref="B586:B596"/>
    <mergeCell ref="C586:C596"/>
    <mergeCell ref="D587:D589"/>
    <mergeCell ref="E587:E589"/>
    <mergeCell ref="F587:F589"/>
    <mergeCell ref="I584:I585"/>
    <mergeCell ref="J584:J585"/>
    <mergeCell ref="K584:K585"/>
    <mergeCell ref="L584:L585"/>
    <mergeCell ref="M584:M585"/>
    <mergeCell ref="N584:N585"/>
    <mergeCell ref="J581:J583"/>
    <mergeCell ref="K581:K583"/>
    <mergeCell ref="L581:L583"/>
    <mergeCell ref="M581:M583"/>
    <mergeCell ref="N581:N583"/>
    <mergeCell ref="D584:D585"/>
    <mergeCell ref="E584:E585"/>
    <mergeCell ref="F584:F585"/>
    <mergeCell ref="G584:G585"/>
    <mergeCell ref="H584:H585"/>
    <mergeCell ref="K579:K580"/>
    <mergeCell ref="L579:L580"/>
    <mergeCell ref="M579:M580"/>
    <mergeCell ref="N579:N580"/>
    <mergeCell ref="D581:D583"/>
    <mergeCell ref="E581:E583"/>
    <mergeCell ref="F581:F583"/>
    <mergeCell ref="G581:G583"/>
    <mergeCell ref="H581:H583"/>
    <mergeCell ref="I581:I583"/>
    <mergeCell ref="L576:L578"/>
    <mergeCell ref="M576:M578"/>
    <mergeCell ref="N576:N578"/>
    <mergeCell ref="D579:D580"/>
    <mergeCell ref="E579:E580"/>
    <mergeCell ref="F579:F580"/>
    <mergeCell ref="G579:G580"/>
    <mergeCell ref="H579:H580"/>
    <mergeCell ref="I579:I580"/>
    <mergeCell ref="J579:J580"/>
    <mergeCell ref="F576:F578"/>
    <mergeCell ref="G576:G578"/>
    <mergeCell ref="H576:H578"/>
    <mergeCell ref="I576:I578"/>
    <mergeCell ref="J576:J578"/>
    <mergeCell ref="K576:K578"/>
    <mergeCell ref="J573:J574"/>
    <mergeCell ref="K573:K574"/>
    <mergeCell ref="L573:L574"/>
    <mergeCell ref="M573:M574"/>
    <mergeCell ref="N573:N574"/>
    <mergeCell ref="A575:A585"/>
    <mergeCell ref="B575:B585"/>
    <mergeCell ref="C575:C585"/>
    <mergeCell ref="D576:D578"/>
    <mergeCell ref="E576:E578"/>
    <mergeCell ref="K570:K572"/>
    <mergeCell ref="L570:L572"/>
    <mergeCell ref="M570:M572"/>
    <mergeCell ref="N570:N572"/>
    <mergeCell ref="D573:D574"/>
    <mergeCell ref="E573:E574"/>
    <mergeCell ref="F573:F574"/>
    <mergeCell ref="G573:G574"/>
    <mergeCell ref="H573:H574"/>
    <mergeCell ref="I573:I574"/>
    <mergeCell ref="L568:L569"/>
    <mergeCell ref="M568:M569"/>
    <mergeCell ref="N568:N569"/>
    <mergeCell ref="D570:D572"/>
    <mergeCell ref="E570:E572"/>
    <mergeCell ref="F570:F572"/>
    <mergeCell ref="G570:G572"/>
    <mergeCell ref="H570:H572"/>
    <mergeCell ref="I570:I572"/>
    <mergeCell ref="J570:J572"/>
    <mergeCell ref="M565:M567"/>
    <mergeCell ref="N565:N567"/>
    <mergeCell ref="D568:D569"/>
    <mergeCell ref="E568:E569"/>
    <mergeCell ref="F568:F569"/>
    <mergeCell ref="G568:G569"/>
    <mergeCell ref="H568:H569"/>
    <mergeCell ref="I568:I569"/>
    <mergeCell ref="J568:J569"/>
    <mergeCell ref="K568:K569"/>
    <mergeCell ref="G565:G567"/>
    <mergeCell ref="H565:H567"/>
    <mergeCell ref="I565:I567"/>
    <mergeCell ref="J565:J567"/>
    <mergeCell ref="K565:K567"/>
    <mergeCell ref="L565:L567"/>
    <mergeCell ref="A564:A574"/>
    <mergeCell ref="B564:B574"/>
    <mergeCell ref="C564:C574"/>
    <mergeCell ref="D565:D567"/>
    <mergeCell ref="E565:E567"/>
    <mergeCell ref="F565:F567"/>
    <mergeCell ref="I562:I563"/>
    <mergeCell ref="J562:J563"/>
    <mergeCell ref="K562:K563"/>
    <mergeCell ref="L562:L563"/>
    <mergeCell ref="M562:M563"/>
    <mergeCell ref="N562:N563"/>
    <mergeCell ref="J559:J561"/>
    <mergeCell ref="K559:K561"/>
    <mergeCell ref="L559:L561"/>
    <mergeCell ref="M559:M561"/>
    <mergeCell ref="N559:N561"/>
    <mergeCell ref="D562:D563"/>
    <mergeCell ref="E562:E563"/>
    <mergeCell ref="F562:F563"/>
    <mergeCell ref="G562:G563"/>
    <mergeCell ref="H562:H563"/>
    <mergeCell ref="K557:K558"/>
    <mergeCell ref="L557:L558"/>
    <mergeCell ref="M557:M558"/>
    <mergeCell ref="N557:N558"/>
    <mergeCell ref="D559:D561"/>
    <mergeCell ref="E559:E561"/>
    <mergeCell ref="F559:F561"/>
    <mergeCell ref="G559:G561"/>
    <mergeCell ref="H559:H561"/>
    <mergeCell ref="I559:I561"/>
    <mergeCell ref="L554:L556"/>
    <mergeCell ref="M554:M556"/>
    <mergeCell ref="N554:N556"/>
    <mergeCell ref="D557:D558"/>
    <mergeCell ref="E557:E558"/>
    <mergeCell ref="F557:F558"/>
    <mergeCell ref="G557:G558"/>
    <mergeCell ref="H557:H558"/>
    <mergeCell ref="I557:I558"/>
    <mergeCell ref="J557:J558"/>
    <mergeCell ref="F554:F556"/>
    <mergeCell ref="G554:G556"/>
    <mergeCell ref="H554:H556"/>
    <mergeCell ref="I554:I556"/>
    <mergeCell ref="J554:J556"/>
    <mergeCell ref="K554:K556"/>
    <mergeCell ref="J551:J552"/>
    <mergeCell ref="K551:K552"/>
    <mergeCell ref="L551:L552"/>
    <mergeCell ref="M551:M552"/>
    <mergeCell ref="N551:N552"/>
    <mergeCell ref="A553:A563"/>
    <mergeCell ref="B553:B563"/>
    <mergeCell ref="C553:C563"/>
    <mergeCell ref="D554:D556"/>
    <mergeCell ref="E554:E556"/>
    <mergeCell ref="K548:K550"/>
    <mergeCell ref="L548:L550"/>
    <mergeCell ref="M548:M550"/>
    <mergeCell ref="N548:N550"/>
    <mergeCell ref="D551:D552"/>
    <mergeCell ref="E551:E552"/>
    <mergeCell ref="F551:F552"/>
    <mergeCell ref="G551:G552"/>
    <mergeCell ref="H551:H552"/>
    <mergeCell ref="I551:I552"/>
    <mergeCell ref="L546:L547"/>
    <mergeCell ref="M546:M547"/>
    <mergeCell ref="N546:N547"/>
    <mergeCell ref="D548:D550"/>
    <mergeCell ref="E548:E550"/>
    <mergeCell ref="F548:F550"/>
    <mergeCell ref="G548:G550"/>
    <mergeCell ref="H548:H550"/>
    <mergeCell ref="I548:I550"/>
    <mergeCell ref="J548:J550"/>
    <mergeCell ref="M543:M545"/>
    <mergeCell ref="N543:N545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G543:G545"/>
    <mergeCell ref="H543:H545"/>
    <mergeCell ref="I543:I545"/>
    <mergeCell ref="J543:J545"/>
    <mergeCell ref="K543:K545"/>
    <mergeCell ref="L543:L545"/>
    <mergeCell ref="A542:A552"/>
    <mergeCell ref="B542:B552"/>
    <mergeCell ref="C542:C552"/>
    <mergeCell ref="D543:D545"/>
    <mergeCell ref="E543:E545"/>
    <mergeCell ref="F543:F545"/>
    <mergeCell ref="I540:I541"/>
    <mergeCell ref="J540:J541"/>
    <mergeCell ref="K540:K541"/>
    <mergeCell ref="L540:L541"/>
    <mergeCell ref="M540:M541"/>
    <mergeCell ref="N540:N541"/>
    <mergeCell ref="J537:J539"/>
    <mergeCell ref="K537:K539"/>
    <mergeCell ref="L537:L539"/>
    <mergeCell ref="M537:M539"/>
    <mergeCell ref="N537:N539"/>
    <mergeCell ref="D540:D541"/>
    <mergeCell ref="E540:E541"/>
    <mergeCell ref="F540:F541"/>
    <mergeCell ref="G540:G541"/>
    <mergeCell ref="H540:H541"/>
    <mergeCell ref="K535:K536"/>
    <mergeCell ref="L535:L536"/>
    <mergeCell ref="M535:M536"/>
    <mergeCell ref="N535:N536"/>
    <mergeCell ref="D537:D539"/>
    <mergeCell ref="E537:E539"/>
    <mergeCell ref="F537:F539"/>
    <mergeCell ref="G537:G539"/>
    <mergeCell ref="H537:H539"/>
    <mergeCell ref="I537:I539"/>
    <mergeCell ref="L532:L534"/>
    <mergeCell ref="M532:M534"/>
    <mergeCell ref="N532:N534"/>
    <mergeCell ref="D535:D536"/>
    <mergeCell ref="E535:E536"/>
    <mergeCell ref="F535:F536"/>
    <mergeCell ref="G535:G536"/>
    <mergeCell ref="H535:H536"/>
    <mergeCell ref="I535:I536"/>
    <mergeCell ref="J535:J536"/>
    <mergeCell ref="F532:F534"/>
    <mergeCell ref="G532:G534"/>
    <mergeCell ref="H532:H534"/>
    <mergeCell ref="I532:I534"/>
    <mergeCell ref="J532:J534"/>
    <mergeCell ref="K532:K534"/>
    <mergeCell ref="J529:J530"/>
    <mergeCell ref="K529:K530"/>
    <mergeCell ref="L529:L530"/>
    <mergeCell ref="M529:M530"/>
    <mergeCell ref="N529:N530"/>
    <mergeCell ref="A531:A541"/>
    <mergeCell ref="B531:B541"/>
    <mergeCell ref="C531:C541"/>
    <mergeCell ref="D532:D534"/>
    <mergeCell ref="E532:E534"/>
    <mergeCell ref="K526:K528"/>
    <mergeCell ref="L526:L528"/>
    <mergeCell ref="M526:M528"/>
    <mergeCell ref="N526:N528"/>
    <mergeCell ref="D529:D530"/>
    <mergeCell ref="E529:E530"/>
    <mergeCell ref="F529:F530"/>
    <mergeCell ref="G529:G530"/>
    <mergeCell ref="H529:H530"/>
    <mergeCell ref="I529:I530"/>
    <mergeCell ref="L524:L525"/>
    <mergeCell ref="M524:M525"/>
    <mergeCell ref="N524:N525"/>
    <mergeCell ref="D526:D528"/>
    <mergeCell ref="E526:E528"/>
    <mergeCell ref="F526:F528"/>
    <mergeCell ref="G526:G528"/>
    <mergeCell ref="H526:H528"/>
    <mergeCell ref="I526:I528"/>
    <mergeCell ref="J526:J528"/>
    <mergeCell ref="M521:M523"/>
    <mergeCell ref="N521:N523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G521:G523"/>
    <mergeCell ref="H521:H523"/>
    <mergeCell ref="I521:I523"/>
    <mergeCell ref="J521:J523"/>
    <mergeCell ref="K521:K523"/>
    <mergeCell ref="L521:L523"/>
    <mergeCell ref="A520:A530"/>
    <mergeCell ref="B520:B530"/>
    <mergeCell ref="C520:C530"/>
    <mergeCell ref="D521:D523"/>
    <mergeCell ref="E521:E523"/>
    <mergeCell ref="F521:F523"/>
    <mergeCell ref="I518:I519"/>
    <mergeCell ref="J518:J519"/>
    <mergeCell ref="K518:K519"/>
    <mergeCell ref="L518:L519"/>
    <mergeCell ref="M518:M519"/>
    <mergeCell ref="N518:N519"/>
    <mergeCell ref="J515:J517"/>
    <mergeCell ref="K515:K517"/>
    <mergeCell ref="L515:L517"/>
    <mergeCell ref="M515:M517"/>
    <mergeCell ref="N515:N517"/>
    <mergeCell ref="D518:D519"/>
    <mergeCell ref="E518:E519"/>
    <mergeCell ref="F518:F519"/>
    <mergeCell ref="G518:G519"/>
    <mergeCell ref="H518:H519"/>
    <mergeCell ref="K513:K514"/>
    <mergeCell ref="L513:L514"/>
    <mergeCell ref="M513:M514"/>
    <mergeCell ref="N513:N514"/>
    <mergeCell ref="D515:D517"/>
    <mergeCell ref="E515:E517"/>
    <mergeCell ref="F515:F517"/>
    <mergeCell ref="G515:G517"/>
    <mergeCell ref="H515:H517"/>
    <mergeCell ref="I515:I517"/>
    <mergeCell ref="L510:L512"/>
    <mergeCell ref="M510:M512"/>
    <mergeCell ref="N510:N512"/>
    <mergeCell ref="D513:D514"/>
    <mergeCell ref="E513:E514"/>
    <mergeCell ref="F513:F514"/>
    <mergeCell ref="G513:G514"/>
    <mergeCell ref="H513:H514"/>
    <mergeCell ref="I513:I514"/>
    <mergeCell ref="J513:J514"/>
    <mergeCell ref="F510:F512"/>
    <mergeCell ref="G510:G512"/>
    <mergeCell ref="H510:H512"/>
    <mergeCell ref="I510:I512"/>
    <mergeCell ref="J510:J512"/>
    <mergeCell ref="K510:K512"/>
    <mergeCell ref="J507:J508"/>
    <mergeCell ref="K507:K508"/>
    <mergeCell ref="L507:L508"/>
    <mergeCell ref="M507:M508"/>
    <mergeCell ref="N507:N508"/>
    <mergeCell ref="A509:A519"/>
    <mergeCell ref="B509:B519"/>
    <mergeCell ref="C509:C519"/>
    <mergeCell ref="D510:D512"/>
    <mergeCell ref="E510:E512"/>
    <mergeCell ref="K504:K506"/>
    <mergeCell ref="L504:L506"/>
    <mergeCell ref="M504:M506"/>
    <mergeCell ref="N504:N506"/>
    <mergeCell ref="D507:D508"/>
    <mergeCell ref="E507:E508"/>
    <mergeCell ref="F507:F508"/>
    <mergeCell ref="G507:G508"/>
    <mergeCell ref="H507:H508"/>
    <mergeCell ref="I507:I508"/>
    <mergeCell ref="L502:L503"/>
    <mergeCell ref="M502:M503"/>
    <mergeCell ref="N502:N503"/>
    <mergeCell ref="D504:D506"/>
    <mergeCell ref="E504:E506"/>
    <mergeCell ref="F504:F506"/>
    <mergeCell ref="G504:G506"/>
    <mergeCell ref="H504:H506"/>
    <mergeCell ref="I504:I506"/>
    <mergeCell ref="J504:J506"/>
    <mergeCell ref="M499:M501"/>
    <mergeCell ref="N499:N501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G499:G501"/>
    <mergeCell ref="H499:H501"/>
    <mergeCell ref="I499:I501"/>
    <mergeCell ref="J499:J501"/>
    <mergeCell ref="K499:K501"/>
    <mergeCell ref="L499:L501"/>
    <mergeCell ref="A498:A508"/>
    <mergeCell ref="B498:B508"/>
    <mergeCell ref="C498:C508"/>
    <mergeCell ref="D499:D501"/>
    <mergeCell ref="E499:E501"/>
    <mergeCell ref="F499:F501"/>
    <mergeCell ref="I496:I497"/>
    <mergeCell ref="J496:J497"/>
    <mergeCell ref="K496:K497"/>
    <mergeCell ref="L496:L497"/>
    <mergeCell ref="M496:M497"/>
    <mergeCell ref="N496:N497"/>
    <mergeCell ref="J493:J495"/>
    <mergeCell ref="K493:K495"/>
    <mergeCell ref="L493:L495"/>
    <mergeCell ref="M493:M495"/>
    <mergeCell ref="N493:N495"/>
    <mergeCell ref="D496:D497"/>
    <mergeCell ref="E496:E497"/>
    <mergeCell ref="F496:F497"/>
    <mergeCell ref="G496:G497"/>
    <mergeCell ref="H496:H497"/>
    <mergeCell ref="K491:K492"/>
    <mergeCell ref="L491:L492"/>
    <mergeCell ref="M491:M492"/>
    <mergeCell ref="N491:N492"/>
    <mergeCell ref="D493:D495"/>
    <mergeCell ref="E493:E495"/>
    <mergeCell ref="F493:F495"/>
    <mergeCell ref="G493:G495"/>
    <mergeCell ref="H493:H495"/>
    <mergeCell ref="I493:I495"/>
    <mergeCell ref="L488:L490"/>
    <mergeCell ref="M488:M490"/>
    <mergeCell ref="N488:N490"/>
    <mergeCell ref="D491:D492"/>
    <mergeCell ref="E491:E492"/>
    <mergeCell ref="F491:F492"/>
    <mergeCell ref="G491:G492"/>
    <mergeCell ref="H491:H492"/>
    <mergeCell ref="I491:I492"/>
    <mergeCell ref="J491:J492"/>
    <mergeCell ref="F488:F490"/>
    <mergeCell ref="G488:G490"/>
    <mergeCell ref="H488:H490"/>
    <mergeCell ref="I488:I490"/>
    <mergeCell ref="J488:J490"/>
    <mergeCell ref="K488:K490"/>
    <mergeCell ref="J485:J486"/>
    <mergeCell ref="K485:K486"/>
    <mergeCell ref="L485:L486"/>
    <mergeCell ref="M485:M486"/>
    <mergeCell ref="N485:N486"/>
    <mergeCell ref="A487:A497"/>
    <mergeCell ref="B487:B497"/>
    <mergeCell ref="C487:C497"/>
    <mergeCell ref="D488:D490"/>
    <mergeCell ref="E488:E490"/>
    <mergeCell ref="K482:K484"/>
    <mergeCell ref="L482:L484"/>
    <mergeCell ref="M482:M484"/>
    <mergeCell ref="N482:N484"/>
    <mergeCell ref="D485:D486"/>
    <mergeCell ref="E485:E486"/>
    <mergeCell ref="F485:F486"/>
    <mergeCell ref="G485:G486"/>
    <mergeCell ref="H485:H486"/>
    <mergeCell ref="I485:I486"/>
    <mergeCell ref="L480:L481"/>
    <mergeCell ref="M480:M481"/>
    <mergeCell ref="N480:N481"/>
    <mergeCell ref="D482:D484"/>
    <mergeCell ref="E482:E484"/>
    <mergeCell ref="F482:F484"/>
    <mergeCell ref="G482:G484"/>
    <mergeCell ref="H482:H484"/>
    <mergeCell ref="I482:I484"/>
    <mergeCell ref="J482:J484"/>
    <mergeCell ref="M477:M479"/>
    <mergeCell ref="N477:N479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G477:G479"/>
    <mergeCell ref="H477:H479"/>
    <mergeCell ref="I477:I479"/>
    <mergeCell ref="J477:J479"/>
    <mergeCell ref="K477:K479"/>
    <mergeCell ref="L477:L479"/>
    <mergeCell ref="A476:A486"/>
    <mergeCell ref="B476:B486"/>
    <mergeCell ref="C476:C486"/>
    <mergeCell ref="D477:D479"/>
    <mergeCell ref="E477:E479"/>
    <mergeCell ref="F477:F479"/>
    <mergeCell ref="I474:I475"/>
    <mergeCell ref="J474:J475"/>
    <mergeCell ref="K474:K475"/>
    <mergeCell ref="L474:L475"/>
    <mergeCell ref="M474:M475"/>
    <mergeCell ref="N474:N475"/>
    <mergeCell ref="J471:J473"/>
    <mergeCell ref="K471:K473"/>
    <mergeCell ref="L471:L473"/>
    <mergeCell ref="M471:M473"/>
    <mergeCell ref="N471:N473"/>
    <mergeCell ref="D474:D475"/>
    <mergeCell ref="E474:E475"/>
    <mergeCell ref="F474:F475"/>
    <mergeCell ref="G474:G475"/>
    <mergeCell ref="H474:H475"/>
    <mergeCell ref="K469:K470"/>
    <mergeCell ref="L469:L470"/>
    <mergeCell ref="M469:M470"/>
    <mergeCell ref="N469:N470"/>
    <mergeCell ref="D471:D473"/>
    <mergeCell ref="E471:E473"/>
    <mergeCell ref="F471:F473"/>
    <mergeCell ref="G471:G473"/>
    <mergeCell ref="H471:H473"/>
    <mergeCell ref="I471:I473"/>
    <mergeCell ref="L466:L468"/>
    <mergeCell ref="M466:M468"/>
    <mergeCell ref="N466:N468"/>
    <mergeCell ref="D469:D470"/>
    <mergeCell ref="E469:E470"/>
    <mergeCell ref="F469:F470"/>
    <mergeCell ref="G469:G470"/>
    <mergeCell ref="H469:H470"/>
    <mergeCell ref="I469:I470"/>
    <mergeCell ref="J469:J470"/>
    <mergeCell ref="F466:F468"/>
    <mergeCell ref="G466:G468"/>
    <mergeCell ref="H466:H468"/>
    <mergeCell ref="I466:I468"/>
    <mergeCell ref="J466:J468"/>
    <mergeCell ref="K466:K468"/>
    <mergeCell ref="J463:J464"/>
    <mergeCell ref="K463:K464"/>
    <mergeCell ref="L463:L464"/>
    <mergeCell ref="M463:M464"/>
    <mergeCell ref="N463:N464"/>
    <mergeCell ref="A465:A475"/>
    <mergeCell ref="B465:B475"/>
    <mergeCell ref="C465:C475"/>
    <mergeCell ref="D466:D468"/>
    <mergeCell ref="E466:E468"/>
    <mergeCell ref="K460:K462"/>
    <mergeCell ref="L460:L462"/>
    <mergeCell ref="M460:M462"/>
    <mergeCell ref="N460:N462"/>
    <mergeCell ref="D463:D464"/>
    <mergeCell ref="E463:E464"/>
    <mergeCell ref="F463:F464"/>
    <mergeCell ref="G463:G464"/>
    <mergeCell ref="H463:H464"/>
    <mergeCell ref="I463:I464"/>
    <mergeCell ref="L458:L459"/>
    <mergeCell ref="M458:M459"/>
    <mergeCell ref="N458:N459"/>
    <mergeCell ref="D460:D462"/>
    <mergeCell ref="E460:E462"/>
    <mergeCell ref="F460:F462"/>
    <mergeCell ref="G460:G462"/>
    <mergeCell ref="H460:H462"/>
    <mergeCell ref="I460:I462"/>
    <mergeCell ref="J460:J462"/>
    <mergeCell ref="M455:M457"/>
    <mergeCell ref="N455:N457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G455:G457"/>
    <mergeCell ref="H455:H457"/>
    <mergeCell ref="I455:I457"/>
    <mergeCell ref="J455:J457"/>
    <mergeCell ref="K455:K457"/>
    <mergeCell ref="L455:L457"/>
    <mergeCell ref="K452:K453"/>
    <mergeCell ref="L452:L453"/>
    <mergeCell ref="M452:M453"/>
    <mergeCell ref="N452:N453"/>
    <mergeCell ref="A454:A464"/>
    <mergeCell ref="B454:B464"/>
    <mergeCell ref="C454:C464"/>
    <mergeCell ref="D455:D457"/>
    <mergeCell ref="E455:E457"/>
    <mergeCell ref="F455:F457"/>
    <mergeCell ref="L449:L451"/>
    <mergeCell ref="M449:M451"/>
    <mergeCell ref="N449:N451"/>
    <mergeCell ref="D452:D453"/>
    <mergeCell ref="E452:E453"/>
    <mergeCell ref="F452:F453"/>
    <mergeCell ref="G452:G453"/>
    <mergeCell ref="H452:H453"/>
    <mergeCell ref="I452:I453"/>
    <mergeCell ref="J452:J453"/>
    <mergeCell ref="M447:M448"/>
    <mergeCell ref="N447:N448"/>
    <mergeCell ref="D449:D451"/>
    <mergeCell ref="E449:E451"/>
    <mergeCell ref="F449:F451"/>
    <mergeCell ref="G449:G451"/>
    <mergeCell ref="H449:H451"/>
    <mergeCell ref="I449:I451"/>
    <mergeCell ref="J449:J451"/>
    <mergeCell ref="K449:K451"/>
    <mergeCell ref="N444:N446"/>
    <mergeCell ref="D447:D448"/>
    <mergeCell ref="E447:E448"/>
    <mergeCell ref="F447:F448"/>
    <mergeCell ref="G447:G448"/>
    <mergeCell ref="H447:H448"/>
    <mergeCell ref="I447:I448"/>
    <mergeCell ref="J447:J448"/>
    <mergeCell ref="K447:K448"/>
    <mergeCell ref="L447:L448"/>
    <mergeCell ref="H444:H446"/>
    <mergeCell ref="I444:I446"/>
    <mergeCell ref="J444:J446"/>
    <mergeCell ref="K444:K446"/>
    <mergeCell ref="L444:L446"/>
    <mergeCell ref="M444:M446"/>
    <mergeCell ref="L441:L442"/>
    <mergeCell ref="M441:M442"/>
    <mergeCell ref="N441:N442"/>
    <mergeCell ref="A443:A453"/>
    <mergeCell ref="B443:B453"/>
    <mergeCell ref="C443:C453"/>
    <mergeCell ref="D444:D446"/>
    <mergeCell ref="E444:E446"/>
    <mergeCell ref="F444:F446"/>
    <mergeCell ref="G444:G446"/>
    <mergeCell ref="L437:L440"/>
    <mergeCell ref="M437:M440"/>
    <mergeCell ref="N437:N440"/>
    <mergeCell ref="E441:E442"/>
    <mergeCell ref="F441:F442"/>
    <mergeCell ref="G441:G442"/>
    <mergeCell ref="H441:H442"/>
    <mergeCell ref="I441:I442"/>
    <mergeCell ref="J441:J442"/>
    <mergeCell ref="K441:K442"/>
    <mergeCell ref="K435:K436"/>
    <mergeCell ref="L435:L436"/>
    <mergeCell ref="M435:M436"/>
    <mergeCell ref="N435:N436"/>
    <mergeCell ref="F437:F440"/>
    <mergeCell ref="G437:G440"/>
    <mergeCell ref="H437:H440"/>
    <mergeCell ref="I437:I440"/>
    <mergeCell ref="J437:J440"/>
    <mergeCell ref="K437:K440"/>
    <mergeCell ref="L433:L434"/>
    <mergeCell ref="M433:M434"/>
    <mergeCell ref="N433:N434"/>
    <mergeCell ref="D435:D436"/>
    <mergeCell ref="E435:E436"/>
    <mergeCell ref="F435:F436"/>
    <mergeCell ref="G435:G436"/>
    <mergeCell ref="H435:H436"/>
    <mergeCell ref="I435:I436"/>
    <mergeCell ref="J435:J436"/>
    <mergeCell ref="F433:F434"/>
    <mergeCell ref="G433:G434"/>
    <mergeCell ref="H433:H434"/>
    <mergeCell ref="I433:I434"/>
    <mergeCell ref="J433:J434"/>
    <mergeCell ref="K433:K434"/>
    <mergeCell ref="J430:J431"/>
    <mergeCell ref="K430:K431"/>
    <mergeCell ref="L430:L431"/>
    <mergeCell ref="M430:M431"/>
    <mergeCell ref="N430:N431"/>
    <mergeCell ref="A432:A442"/>
    <mergeCell ref="B432:B442"/>
    <mergeCell ref="C432:C442"/>
    <mergeCell ref="D433:D434"/>
    <mergeCell ref="E433:E434"/>
    <mergeCell ref="J426:J429"/>
    <mergeCell ref="K426:K429"/>
    <mergeCell ref="L426:L429"/>
    <mergeCell ref="M426:M429"/>
    <mergeCell ref="N426:N429"/>
    <mergeCell ref="E430:E431"/>
    <mergeCell ref="F430:F431"/>
    <mergeCell ref="G430:G431"/>
    <mergeCell ref="H430:H431"/>
    <mergeCell ref="I430:I431"/>
    <mergeCell ref="J424:J425"/>
    <mergeCell ref="K424:K425"/>
    <mergeCell ref="L424:L425"/>
    <mergeCell ref="M424:M425"/>
    <mergeCell ref="N424:N425"/>
    <mergeCell ref="E426:E429"/>
    <mergeCell ref="F426:F429"/>
    <mergeCell ref="G426:G429"/>
    <mergeCell ref="H426:H429"/>
    <mergeCell ref="I426:I429"/>
    <mergeCell ref="D424:D425"/>
    <mergeCell ref="E424:E425"/>
    <mergeCell ref="F424:F425"/>
    <mergeCell ref="G424:G425"/>
    <mergeCell ref="H424:H425"/>
    <mergeCell ref="I424:I425"/>
    <mergeCell ref="I422:I423"/>
    <mergeCell ref="J422:J423"/>
    <mergeCell ref="K422:K423"/>
    <mergeCell ref="L422:L423"/>
    <mergeCell ref="M422:M423"/>
    <mergeCell ref="N422:N423"/>
    <mergeCell ref="M419:M420"/>
    <mergeCell ref="N419:N420"/>
    <mergeCell ref="A421:A431"/>
    <mergeCell ref="B421:B431"/>
    <mergeCell ref="C421:C431"/>
    <mergeCell ref="D422:D423"/>
    <mergeCell ref="E422:E423"/>
    <mergeCell ref="F422:F423"/>
    <mergeCell ref="G422:G423"/>
    <mergeCell ref="H422:H423"/>
    <mergeCell ref="M415:M418"/>
    <mergeCell ref="N415:N418"/>
    <mergeCell ref="E419:E420"/>
    <mergeCell ref="F419:F420"/>
    <mergeCell ref="G419:G420"/>
    <mergeCell ref="H419:H420"/>
    <mergeCell ref="I419:I420"/>
    <mergeCell ref="J419:J420"/>
    <mergeCell ref="K419:K420"/>
    <mergeCell ref="L419:L420"/>
    <mergeCell ref="M413:M414"/>
    <mergeCell ref="N413:N414"/>
    <mergeCell ref="E415:E418"/>
    <mergeCell ref="F415:F418"/>
    <mergeCell ref="G415:G418"/>
    <mergeCell ref="H415:H418"/>
    <mergeCell ref="I415:I418"/>
    <mergeCell ref="J415:J418"/>
    <mergeCell ref="K415:K418"/>
    <mergeCell ref="L415:L418"/>
    <mergeCell ref="G413:G414"/>
    <mergeCell ref="H413:H414"/>
    <mergeCell ref="I413:I414"/>
    <mergeCell ref="J413:J414"/>
    <mergeCell ref="K413:K414"/>
    <mergeCell ref="L413:L414"/>
    <mergeCell ref="L405:L408"/>
    <mergeCell ref="M405:M408"/>
    <mergeCell ref="N405:N408"/>
    <mergeCell ref="A410:A420"/>
    <mergeCell ref="B410:B420"/>
    <mergeCell ref="C410:C420"/>
    <mergeCell ref="D411:D412"/>
    <mergeCell ref="D413:D414"/>
    <mergeCell ref="E413:E414"/>
    <mergeCell ref="F413:F414"/>
    <mergeCell ref="L403:L404"/>
    <mergeCell ref="M403:M404"/>
    <mergeCell ref="N403:N404"/>
    <mergeCell ref="E405:E408"/>
    <mergeCell ref="F405:F408"/>
    <mergeCell ref="G405:G408"/>
    <mergeCell ref="H405:H408"/>
    <mergeCell ref="I405:I408"/>
    <mergeCell ref="J405:J408"/>
    <mergeCell ref="K405:K408"/>
    <mergeCell ref="M401:M402"/>
    <mergeCell ref="N401:N402"/>
    <mergeCell ref="D403:D404"/>
    <mergeCell ref="E403:E404"/>
    <mergeCell ref="F403:F404"/>
    <mergeCell ref="G403:G404"/>
    <mergeCell ref="H403:H404"/>
    <mergeCell ref="I403:I404"/>
    <mergeCell ref="J403:J404"/>
    <mergeCell ref="K403:K404"/>
    <mergeCell ref="N399:N400"/>
    <mergeCell ref="D401:D402"/>
    <mergeCell ref="E401:E402"/>
    <mergeCell ref="F401:F402"/>
    <mergeCell ref="G401:G402"/>
    <mergeCell ref="H401:H402"/>
    <mergeCell ref="I401:I402"/>
    <mergeCell ref="J401:J402"/>
    <mergeCell ref="K401:K402"/>
    <mergeCell ref="L401:L402"/>
    <mergeCell ref="H399:H400"/>
    <mergeCell ref="I399:I400"/>
    <mergeCell ref="J399:J400"/>
    <mergeCell ref="K399:K400"/>
    <mergeCell ref="L399:L400"/>
    <mergeCell ref="M399:M400"/>
    <mergeCell ref="K395:K398"/>
    <mergeCell ref="L395:L398"/>
    <mergeCell ref="M395:M398"/>
    <mergeCell ref="N395:N398"/>
    <mergeCell ref="A399:A409"/>
    <mergeCell ref="B399:B409"/>
    <mergeCell ref="C399:C409"/>
    <mergeCell ref="E399:E400"/>
    <mergeCell ref="F399:F400"/>
    <mergeCell ref="G399:G400"/>
    <mergeCell ref="K393:K394"/>
    <mergeCell ref="L393:L394"/>
    <mergeCell ref="M393:M394"/>
    <mergeCell ref="N393:N394"/>
    <mergeCell ref="E395:E398"/>
    <mergeCell ref="F395:F398"/>
    <mergeCell ref="G395:G398"/>
    <mergeCell ref="H395:H398"/>
    <mergeCell ref="I395:I398"/>
    <mergeCell ref="J395:J398"/>
    <mergeCell ref="L391:L392"/>
    <mergeCell ref="M391:M392"/>
    <mergeCell ref="N391:N392"/>
    <mergeCell ref="D393:D394"/>
    <mergeCell ref="E393:E394"/>
    <mergeCell ref="F393:F394"/>
    <mergeCell ref="G393:G394"/>
    <mergeCell ref="H393:H394"/>
    <mergeCell ref="I393:I394"/>
    <mergeCell ref="J393:J394"/>
    <mergeCell ref="F391:F392"/>
    <mergeCell ref="G391:G392"/>
    <mergeCell ref="H391:H392"/>
    <mergeCell ref="I391:I392"/>
    <mergeCell ref="J391:J392"/>
    <mergeCell ref="K391:K392"/>
    <mergeCell ref="J386:J387"/>
    <mergeCell ref="K386:K387"/>
    <mergeCell ref="L386:L387"/>
    <mergeCell ref="M386:M387"/>
    <mergeCell ref="N386:N387"/>
    <mergeCell ref="A388:A398"/>
    <mergeCell ref="B388:B398"/>
    <mergeCell ref="C388:C398"/>
    <mergeCell ref="D391:D392"/>
    <mergeCell ref="E391:E392"/>
    <mergeCell ref="J382:J385"/>
    <mergeCell ref="K382:K385"/>
    <mergeCell ref="L382:L385"/>
    <mergeCell ref="M382:M385"/>
    <mergeCell ref="N382:N385"/>
    <mergeCell ref="E386:E387"/>
    <mergeCell ref="F386:F387"/>
    <mergeCell ref="G386:G387"/>
    <mergeCell ref="H386:H387"/>
    <mergeCell ref="I386:I387"/>
    <mergeCell ref="J380:J381"/>
    <mergeCell ref="K380:K381"/>
    <mergeCell ref="L380:L381"/>
    <mergeCell ref="M380:M381"/>
    <mergeCell ref="N380:N381"/>
    <mergeCell ref="E382:E385"/>
    <mergeCell ref="F382:F385"/>
    <mergeCell ref="G382:G385"/>
    <mergeCell ref="H382:H385"/>
    <mergeCell ref="I382:I385"/>
    <mergeCell ref="D380:D381"/>
    <mergeCell ref="E380:E381"/>
    <mergeCell ref="F380:F381"/>
    <mergeCell ref="G380:G381"/>
    <mergeCell ref="H380:H381"/>
    <mergeCell ref="I380:I381"/>
    <mergeCell ref="I378:I379"/>
    <mergeCell ref="J378:J379"/>
    <mergeCell ref="K378:K379"/>
    <mergeCell ref="L378:L379"/>
    <mergeCell ref="M378:M379"/>
    <mergeCell ref="N378:N379"/>
    <mergeCell ref="M375:M376"/>
    <mergeCell ref="N375:N376"/>
    <mergeCell ref="A377:A387"/>
    <mergeCell ref="B377:B387"/>
    <mergeCell ref="C377:C387"/>
    <mergeCell ref="D378:D379"/>
    <mergeCell ref="E378:E379"/>
    <mergeCell ref="F378:F379"/>
    <mergeCell ref="G378:G379"/>
    <mergeCell ref="H378:H379"/>
    <mergeCell ref="M371:M374"/>
    <mergeCell ref="N371:N374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M369:M370"/>
    <mergeCell ref="N369:N370"/>
    <mergeCell ref="E371:E374"/>
    <mergeCell ref="F371:F374"/>
    <mergeCell ref="G371:G374"/>
    <mergeCell ref="H371:H374"/>
    <mergeCell ref="I371:I374"/>
    <mergeCell ref="J371:J374"/>
    <mergeCell ref="K371:K374"/>
    <mergeCell ref="L371:L374"/>
    <mergeCell ref="N367:N368"/>
    <mergeCell ref="D369:D370"/>
    <mergeCell ref="E369:E370"/>
    <mergeCell ref="F369:F370"/>
    <mergeCell ref="G369:G370"/>
    <mergeCell ref="H369:H370"/>
    <mergeCell ref="I369:I370"/>
    <mergeCell ref="J369:J370"/>
    <mergeCell ref="K369:K370"/>
    <mergeCell ref="L369:L370"/>
    <mergeCell ref="H367:H368"/>
    <mergeCell ref="I367:I368"/>
    <mergeCell ref="J367:J368"/>
    <mergeCell ref="K367:K368"/>
    <mergeCell ref="L367:L368"/>
    <mergeCell ref="M367:M368"/>
    <mergeCell ref="L364:L365"/>
    <mergeCell ref="M364:M365"/>
    <mergeCell ref="N364:N365"/>
    <mergeCell ref="A366:A376"/>
    <mergeCell ref="B366:B376"/>
    <mergeCell ref="C366:C376"/>
    <mergeCell ref="D367:D368"/>
    <mergeCell ref="E367:E368"/>
    <mergeCell ref="F367:F368"/>
    <mergeCell ref="G367:G368"/>
    <mergeCell ref="L360:L363"/>
    <mergeCell ref="M360:M363"/>
    <mergeCell ref="N360:N363"/>
    <mergeCell ref="E364:E365"/>
    <mergeCell ref="F364:F365"/>
    <mergeCell ref="G364:G365"/>
    <mergeCell ref="H364:H365"/>
    <mergeCell ref="I364:I365"/>
    <mergeCell ref="J364:J365"/>
    <mergeCell ref="K364:K365"/>
    <mergeCell ref="L358:L359"/>
    <mergeCell ref="M358:M359"/>
    <mergeCell ref="N358:N359"/>
    <mergeCell ref="E360:E363"/>
    <mergeCell ref="F360:F363"/>
    <mergeCell ref="G360:G363"/>
    <mergeCell ref="H360:H363"/>
    <mergeCell ref="I360:I363"/>
    <mergeCell ref="J360:J363"/>
    <mergeCell ref="K360:K363"/>
    <mergeCell ref="M356:M357"/>
    <mergeCell ref="N356:N357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G356:G357"/>
    <mergeCell ref="H356:H357"/>
    <mergeCell ref="I356:I357"/>
    <mergeCell ref="J356:J357"/>
    <mergeCell ref="K356:K357"/>
    <mergeCell ref="L356:L357"/>
    <mergeCell ref="K353:K354"/>
    <mergeCell ref="L353:L354"/>
    <mergeCell ref="M353:M354"/>
    <mergeCell ref="N353:N354"/>
    <mergeCell ref="A355:A365"/>
    <mergeCell ref="B355:B365"/>
    <mergeCell ref="C355:C365"/>
    <mergeCell ref="D356:D357"/>
    <mergeCell ref="E356:E357"/>
    <mergeCell ref="F356:F357"/>
    <mergeCell ref="K349:K352"/>
    <mergeCell ref="L349:L352"/>
    <mergeCell ref="M349:M352"/>
    <mergeCell ref="N349:N352"/>
    <mergeCell ref="E353:E354"/>
    <mergeCell ref="F353:F354"/>
    <mergeCell ref="G353:G354"/>
    <mergeCell ref="H353:H354"/>
    <mergeCell ref="I353:I354"/>
    <mergeCell ref="J353:J354"/>
    <mergeCell ref="K347:K348"/>
    <mergeCell ref="L347:L348"/>
    <mergeCell ref="M347:M348"/>
    <mergeCell ref="N347:N348"/>
    <mergeCell ref="E349:E352"/>
    <mergeCell ref="F349:F352"/>
    <mergeCell ref="G349:G352"/>
    <mergeCell ref="H349:H352"/>
    <mergeCell ref="I349:I352"/>
    <mergeCell ref="J349:J352"/>
    <mergeCell ref="L345:L346"/>
    <mergeCell ref="M345:M346"/>
    <mergeCell ref="N345:N346"/>
    <mergeCell ref="D347:D348"/>
    <mergeCell ref="E347:E348"/>
    <mergeCell ref="F347:F348"/>
    <mergeCell ref="G347:G348"/>
    <mergeCell ref="H347:H348"/>
    <mergeCell ref="I347:I348"/>
    <mergeCell ref="J347:J348"/>
    <mergeCell ref="F345:F346"/>
    <mergeCell ref="G345:G346"/>
    <mergeCell ref="H345:H346"/>
    <mergeCell ref="I345:I346"/>
    <mergeCell ref="J345:J346"/>
    <mergeCell ref="K345:K346"/>
    <mergeCell ref="J342:J343"/>
    <mergeCell ref="K342:K343"/>
    <mergeCell ref="L342:L343"/>
    <mergeCell ref="M342:M343"/>
    <mergeCell ref="N342:N343"/>
    <mergeCell ref="A344:A354"/>
    <mergeCell ref="B344:B354"/>
    <mergeCell ref="C344:C354"/>
    <mergeCell ref="D345:D346"/>
    <mergeCell ref="E345:E346"/>
    <mergeCell ref="J338:J341"/>
    <mergeCell ref="K338:K341"/>
    <mergeCell ref="L338:L341"/>
    <mergeCell ref="M338:M341"/>
    <mergeCell ref="N338:N341"/>
    <mergeCell ref="E342:E343"/>
    <mergeCell ref="F342:F343"/>
    <mergeCell ref="G342:G343"/>
    <mergeCell ref="H342:H343"/>
    <mergeCell ref="I342:I343"/>
    <mergeCell ref="J336:J337"/>
    <mergeCell ref="K336:K337"/>
    <mergeCell ref="L336:L337"/>
    <mergeCell ref="M336:M337"/>
    <mergeCell ref="N336:N337"/>
    <mergeCell ref="E338:E341"/>
    <mergeCell ref="F338:F341"/>
    <mergeCell ref="G338:G341"/>
    <mergeCell ref="H338:H341"/>
    <mergeCell ref="I338:I341"/>
    <mergeCell ref="J334:J335"/>
    <mergeCell ref="K334:K335"/>
    <mergeCell ref="L334:L335"/>
    <mergeCell ref="M334:M335"/>
    <mergeCell ref="N334:N335"/>
    <mergeCell ref="E336:E337"/>
    <mergeCell ref="F336:F337"/>
    <mergeCell ref="G336:G337"/>
    <mergeCell ref="H336:H337"/>
    <mergeCell ref="I336:I337"/>
    <mergeCell ref="M331:M332"/>
    <mergeCell ref="N331:N332"/>
    <mergeCell ref="A333:A343"/>
    <mergeCell ref="B333:B343"/>
    <mergeCell ref="C333:C343"/>
    <mergeCell ref="E334:E335"/>
    <mergeCell ref="F334:F335"/>
    <mergeCell ref="G334:G335"/>
    <mergeCell ref="H334:H335"/>
    <mergeCell ref="I334:I335"/>
    <mergeCell ref="M327:M330"/>
    <mergeCell ref="N327:N330"/>
    <mergeCell ref="E331:E332"/>
    <mergeCell ref="F331:F332"/>
    <mergeCell ref="G331:G332"/>
    <mergeCell ref="H331:H332"/>
    <mergeCell ref="I331:I332"/>
    <mergeCell ref="J331:J332"/>
    <mergeCell ref="K331:K332"/>
    <mergeCell ref="L331:L332"/>
    <mergeCell ref="M325:M326"/>
    <mergeCell ref="N325:N326"/>
    <mergeCell ref="E327:E330"/>
    <mergeCell ref="F327:F330"/>
    <mergeCell ref="G327:G330"/>
    <mergeCell ref="H327:H330"/>
    <mergeCell ref="I327:I330"/>
    <mergeCell ref="J327:J330"/>
    <mergeCell ref="K327:K330"/>
    <mergeCell ref="L327:L330"/>
    <mergeCell ref="M323:M324"/>
    <mergeCell ref="N323:N324"/>
    <mergeCell ref="E325:E326"/>
    <mergeCell ref="F325:F326"/>
    <mergeCell ref="G325:G326"/>
    <mergeCell ref="H325:H326"/>
    <mergeCell ref="I325:I326"/>
    <mergeCell ref="J325:J326"/>
    <mergeCell ref="K325:K326"/>
    <mergeCell ref="L325:L326"/>
    <mergeCell ref="G323:G324"/>
    <mergeCell ref="H323:H324"/>
    <mergeCell ref="I323:I324"/>
    <mergeCell ref="J323:J324"/>
    <mergeCell ref="K323:K324"/>
    <mergeCell ref="L323:L324"/>
    <mergeCell ref="J320:J321"/>
    <mergeCell ref="K320:K321"/>
    <mergeCell ref="L320:L321"/>
    <mergeCell ref="M320:M321"/>
    <mergeCell ref="N320:N321"/>
    <mergeCell ref="A322:A332"/>
    <mergeCell ref="B322:B332"/>
    <mergeCell ref="C322:C332"/>
    <mergeCell ref="E323:E324"/>
    <mergeCell ref="F323:F324"/>
    <mergeCell ref="J316:J319"/>
    <mergeCell ref="K316:K319"/>
    <mergeCell ref="L316:L319"/>
    <mergeCell ref="M316:M319"/>
    <mergeCell ref="N316:N319"/>
    <mergeCell ref="E320:E321"/>
    <mergeCell ref="F320:F321"/>
    <mergeCell ref="G320:G321"/>
    <mergeCell ref="H320:H321"/>
    <mergeCell ref="I320:I321"/>
    <mergeCell ref="J314:J315"/>
    <mergeCell ref="K314:K315"/>
    <mergeCell ref="L314:L315"/>
    <mergeCell ref="M314:M315"/>
    <mergeCell ref="N314:N315"/>
    <mergeCell ref="E316:E319"/>
    <mergeCell ref="F316:F319"/>
    <mergeCell ref="G316:G319"/>
    <mergeCell ref="H316:H319"/>
    <mergeCell ref="I316:I319"/>
    <mergeCell ref="J312:J313"/>
    <mergeCell ref="K312:K313"/>
    <mergeCell ref="L312:L313"/>
    <mergeCell ref="M312:M313"/>
    <mergeCell ref="N312:N313"/>
    <mergeCell ref="E314:E315"/>
    <mergeCell ref="F314:F315"/>
    <mergeCell ref="G314:G315"/>
    <mergeCell ref="H314:H315"/>
    <mergeCell ref="I314:I315"/>
    <mergeCell ref="M309:M310"/>
    <mergeCell ref="N309:N310"/>
    <mergeCell ref="A311:A321"/>
    <mergeCell ref="B311:B321"/>
    <mergeCell ref="C311:C321"/>
    <mergeCell ref="E312:E313"/>
    <mergeCell ref="F312:F313"/>
    <mergeCell ref="G312:G313"/>
    <mergeCell ref="H312:H313"/>
    <mergeCell ref="I312:I313"/>
    <mergeCell ref="N305:N308"/>
    <mergeCell ref="D309:D310"/>
    <mergeCell ref="E309:E310"/>
    <mergeCell ref="F309:F310"/>
    <mergeCell ref="G309:G310"/>
    <mergeCell ref="H309:H310"/>
    <mergeCell ref="I309:I310"/>
    <mergeCell ref="J309:J310"/>
    <mergeCell ref="K309:K310"/>
    <mergeCell ref="L309:L310"/>
    <mergeCell ref="N303:N304"/>
    <mergeCell ref="E305:E308"/>
    <mergeCell ref="F305:F308"/>
    <mergeCell ref="G305:G308"/>
    <mergeCell ref="H305:H308"/>
    <mergeCell ref="I305:I308"/>
    <mergeCell ref="J305:J308"/>
    <mergeCell ref="K305:K308"/>
    <mergeCell ref="L305:L308"/>
    <mergeCell ref="M305:M308"/>
    <mergeCell ref="N301:N302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M303:M304"/>
    <mergeCell ref="H301:H302"/>
    <mergeCell ref="I301:I302"/>
    <mergeCell ref="J301:J302"/>
    <mergeCell ref="K301:K302"/>
    <mergeCell ref="L301:L302"/>
    <mergeCell ref="M301:M302"/>
    <mergeCell ref="A300:A310"/>
    <mergeCell ref="B300:B310"/>
    <mergeCell ref="C300:C310"/>
    <mergeCell ref="E301:E302"/>
    <mergeCell ref="F301:F302"/>
    <mergeCell ref="G301:G302"/>
    <mergeCell ref="I298:I299"/>
    <mergeCell ref="J298:J299"/>
    <mergeCell ref="K298:K299"/>
    <mergeCell ref="L298:L299"/>
    <mergeCell ref="M298:M299"/>
    <mergeCell ref="N298:N299"/>
    <mergeCell ref="J294:J297"/>
    <mergeCell ref="K294:K297"/>
    <mergeCell ref="L294:L297"/>
    <mergeCell ref="M294:M297"/>
    <mergeCell ref="N294:N297"/>
    <mergeCell ref="D298:D299"/>
    <mergeCell ref="E298:E299"/>
    <mergeCell ref="F298:F299"/>
    <mergeCell ref="G298:G299"/>
    <mergeCell ref="H298:H299"/>
    <mergeCell ref="J292:J293"/>
    <mergeCell ref="K292:K293"/>
    <mergeCell ref="L292:L293"/>
    <mergeCell ref="M292:M293"/>
    <mergeCell ref="N292:N293"/>
    <mergeCell ref="E294:E297"/>
    <mergeCell ref="F294:F297"/>
    <mergeCell ref="G294:G297"/>
    <mergeCell ref="H294:H297"/>
    <mergeCell ref="I294:I297"/>
    <mergeCell ref="J290:J291"/>
    <mergeCell ref="K290:K291"/>
    <mergeCell ref="L290:L291"/>
    <mergeCell ref="M290:M291"/>
    <mergeCell ref="N290:N291"/>
    <mergeCell ref="E292:E293"/>
    <mergeCell ref="F292:F293"/>
    <mergeCell ref="G292:G293"/>
    <mergeCell ref="H292:H293"/>
    <mergeCell ref="I292:I293"/>
    <mergeCell ref="M287:M288"/>
    <mergeCell ref="N287:N288"/>
    <mergeCell ref="A289:A299"/>
    <mergeCell ref="B289:B299"/>
    <mergeCell ref="C289:C299"/>
    <mergeCell ref="E290:E291"/>
    <mergeCell ref="F290:F291"/>
    <mergeCell ref="G290:G291"/>
    <mergeCell ref="H290:H291"/>
    <mergeCell ref="I290:I291"/>
    <mergeCell ref="N283:N286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N281:N282"/>
    <mergeCell ref="E283:E286"/>
    <mergeCell ref="F283:F286"/>
    <mergeCell ref="G283:G286"/>
    <mergeCell ref="H283:H286"/>
    <mergeCell ref="I283:I286"/>
    <mergeCell ref="J283:J286"/>
    <mergeCell ref="K283:K286"/>
    <mergeCell ref="L283:L286"/>
    <mergeCell ref="M283:M286"/>
    <mergeCell ref="N279:N280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M281:M282"/>
    <mergeCell ref="H279:H280"/>
    <mergeCell ref="I279:I280"/>
    <mergeCell ref="J279:J280"/>
    <mergeCell ref="K279:K280"/>
    <mergeCell ref="L279:L280"/>
    <mergeCell ref="M279:M280"/>
    <mergeCell ref="A278:A288"/>
    <mergeCell ref="B278:B288"/>
    <mergeCell ref="C278:C288"/>
    <mergeCell ref="E279:E280"/>
    <mergeCell ref="F279:F280"/>
    <mergeCell ref="G279:G280"/>
    <mergeCell ref="I276:I277"/>
    <mergeCell ref="J276:J277"/>
    <mergeCell ref="K276:K277"/>
    <mergeCell ref="L276:L277"/>
    <mergeCell ref="M276:M277"/>
    <mergeCell ref="N276:N277"/>
    <mergeCell ref="J272:J275"/>
    <mergeCell ref="K272:K275"/>
    <mergeCell ref="L272:L275"/>
    <mergeCell ref="M272:M275"/>
    <mergeCell ref="N272:N275"/>
    <mergeCell ref="D276:D277"/>
    <mergeCell ref="E276:E277"/>
    <mergeCell ref="F276:F277"/>
    <mergeCell ref="G276:G277"/>
    <mergeCell ref="H276:H277"/>
    <mergeCell ref="J270:J271"/>
    <mergeCell ref="K270:K271"/>
    <mergeCell ref="L270:L271"/>
    <mergeCell ref="M270:M271"/>
    <mergeCell ref="N270:N271"/>
    <mergeCell ref="E272:E275"/>
    <mergeCell ref="F272:F275"/>
    <mergeCell ref="G272:G275"/>
    <mergeCell ref="H272:H275"/>
    <mergeCell ref="I272:I275"/>
    <mergeCell ref="J268:J269"/>
    <mergeCell ref="K268:K269"/>
    <mergeCell ref="L268:L269"/>
    <mergeCell ref="M268:M269"/>
    <mergeCell ref="N268:N269"/>
    <mergeCell ref="E270:E271"/>
    <mergeCell ref="F270:F271"/>
    <mergeCell ref="G270:G271"/>
    <mergeCell ref="H270:H271"/>
    <mergeCell ref="I270:I271"/>
    <mergeCell ref="M265:M266"/>
    <mergeCell ref="N265:N266"/>
    <mergeCell ref="A267:A277"/>
    <mergeCell ref="B267:B277"/>
    <mergeCell ref="C267:C277"/>
    <mergeCell ref="E268:E269"/>
    <mergeCell ref="F268:F269"/>
    <mergeCell ref="G268:G269"/>
    <mergeCell ref="H268:H269"/>
    <mergeCell ref="I268:I269"/>
    <mergeCell ref="N261:N264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L265:L266"/>
    <mergeCell ref="N259:N260"/>
    <mergeCell ref="E261:E264"/>
    <mergeCell ref="F261:F264"/>
    <mergeCell ref="G261:G264"/>
    <mergeCell ref="H261:H264"/>
    <mergeCell ref="I261:I264"/>
    <mergeCell ref="J261:J264"/>
    <mergeCell ref="K261:K264"/>
    <mergeCell ref="L261:L264"/>
    <mergeCell ref="M261:M264"/>
    <mergeCell ref="N257:N258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H257:H258"/>
    <mergeCell ref="I257:I258"/>
    <mergeCell ref="J257:J258"/>
    <mergeCell ref="K257:K258"/>
    <mergeCell ref="L257:L258"/>
    <mergeCell ref="M257:M258"/>
    <mergeCell ref="A256:A266"/>
    <mergeCell ref="B256:B266"/>
    <mergeCell ref="C256:C266"/>
    <mergeCell ref="E257:E258"/>
    <mergeCell ref="F257:F258"/>
    <mergeCell ref="G257:G258"/>
    <mergeCell ref="I254:I255"/>
    <mergeCell ref="J254:J255"/>
    <mergeCell ref="K254:K255"/>
    <mergeCell ref="L254:L255"/>
    <mergeCell ref="M254:M255"/>
    <mergeCell ref="N254:N255"/>
    <mergeCell ref="J250:J253"/>
    <mergeCell ref="K250:K253"/>
    <mergeCell ref="L250:L253"/>
    <mergeCell ref="M250:M253"/>
    <mergeCell ref="N250:N253"/>
    <mergeCell ref="D254:D255"/>
    <mergeCell ref="E254:E255"/>
    <mergeCell ref="F254:F255"/>
    <mergeCell ref="G254:G255"/>
    <mergeCell ref="H254:H255"/>
    <mergeCell ref="J248:J249"/>
    <mergeCell ref="K248:K249"/>
    <mergeCell ref="L248:L249"/>
    <mergeCell ref="M248:M249"/>
    <mergeCell ref="N248:N249"/>
    <mergeCell ref="E250:E253"/>
    <mergeCell ref="F250:F253"/>
    <mergeCell ref="G250:G253"/>
    <mergeCell ref="H250:H253"/>
    <mergeCell ref="I250:I253"/>
    <mergeCell ref="J246:J247"/>
    <mergeCell ref="K246:K247"/>
    <mergeCell ref="L246:L247"/>
    <mergeCell ref="M246:M247"/>
    <mergeCell ref="N246:N247"/>
    <mergeCell ref="E248:E249"/>
    <mergeCell ref="F248:F249"/>
    <mergeCell ref="G248:G249"/>
    <mergeCell ref="H248:H249"/>
    <mergeCell ref="I248:I249"/>
    <mergeCell ref="M243:M244"/>
    <mergeCell ref="N243:N244"/>
    <mergeCell ref="A245:A255"/>
    <mergeCell ref="B245:B255"/>
    <mergeCell ref="C245:C255"/>
    <mergeCell ref="E246:E247"/>
    <mergeCell ref="F246:F247"/>
    <mergeCell ref="G246:G247"/>
    <mergeCell ref="H246:H247"/>
    <mergeCell ref="I246:I247"/>
    <mergeCell ref="N239:N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N237:N238"/>
    <mergeCell ref="E239:E242"/>
    <mergeCell ref="F239:F242"/>
    <mergeCell ref="G239:G242"/>
    <mergeCell ref="H239:H242"/>
    <mergeCell ref="I239:I242"/>
    <mergeCell ref="J239:J242"/>
    <mergeCell ref="K239:K242"/>
    <mergeCell ref="L239:L242"/>
    <mergeCell ref="M239:M242"/>
    <mergeCell ref="N235:N236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H235:H236"/>
    <mergeCell ref="I235:I236"/>
    <mergeCell ref="J235:J236"/>
    <mergeCell ref="K235:K236"/>
    <mergeCell ref="L235:L236"/>
    <mergeCell ref="M235:M236"/>
    <mergeCell ref="A234:A244"/>
    <mergeCell ref="B234:B244"/>
    <mergeCell ref="C234:C244"/>
    <mergeCell ref="E235:E236"/>
    <mergeCell ref="F235:F236"/>
    <mergeCell ref="G235:G236"/>
    <mergeCell ref="I232:I233"/>
    <mergeCell ref="J232:J233"/>
    <mergeCell ref="K232:K233"/>
    <mergeCell ref="L232:L233"/>
    <mergeCell ref="M232:M233"/>
    <mergeCell ref="N232:N233"/>
    <mergeCell ref="J228:J231"/>
    <mergeCell ref="K228:K231"/>
    <mergeCell ref="L228:L231"/>
    <mergeCell ref="M228:M231"/>
    <mergeCell ref="N228:N231"/>
    <mergeCell ref="D232:D233"/>
    <mergeCell ref="E232:E233"/>
    <mergeCell ref="F232:F233"/>
    <mergeCell ref="G232:G233"/>
    <mergeCell ref="H232:H233"/>
    <mergeCell ref="J226:J227"/>
    <mergeCell ref="K226:K227"/>
    <mergeCell ref="L226:L227"/>
    <mergeCell ref="M226:M227"/>
    <mergeCell ref="N226:N227"/>
    <mergeCell ref="E228:E231"/>
    <mergeCell ref="F228:F231"/>
    <mergeCell ref="G228:G231"/>
    <mergeCell ref="H228:H231"/>
    <mergeCell ref="I228:I231"/>
    <mergeCell ref="J224:J225"/>
    <mergeCell ref="K224:K225"/>
    <mergeCell ref="L224:L225"/>
    <mergeCell ref="M224:M225"/>
    <mergeCell ref="N224:N225"/>
    <mergeCell ref="E226:E227"/>
    <mergeCell ref="F226:F227"/>
    <mergeCell ref="G226:G227"/>
    <mergeCell ref="H226:H227"/>
    <mergeCell ref="I226:I227"/>
    <mergeCell ref="M221:M222"/>
    <mergeCell ref="N221:N222"/>
    <mergeCell ref="A223:A233"/>
    <mergeCell ref="B223:B233"/>
    <mergeCell ref="C223:C233"/>
    <mergeCell ref="E224:E225"/>
    <mergeCell ref="F224:F225"/>
    <mergeCell ref="G224:G225"/>
    <mergeCell ref="H224:H225"/>
    <mergeCell ref="I224:I225"/>
    <mergeCell ref="N217:N220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N215:N216"/>
    <mergeCell ref="E217:E220"/>
    <mergeCell ref="F217:F220"/>
    <mergeCell ref="G217:G220"/>
    <mergeCell ref="H217:H220"/>
    <mergeCell ref="I217:I220"/>
    <mergeCell ref="J217:J220"/>
    <mergeCell ref="K217:K220"/>
    <mergeCell ref="L217:L220"/>
    <mergeCell ref="M217:M220"/>
    <mergeCell ref="N213:N214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H213:H214"/>
    <mergeCell ref="I213:I214"/>
    <mergeCell ref="J213:J214"/>
    <mergeCell ref="K213:K214"/>
    <mergeCell ref="L213:L214"/>
    <mergeCell ref="M213:M214"/>
    <mergeCell ref="A212:A222"/>
    <mergeCell ref="B212:B222"/>
    <mergeCell ref="C212:C222"/>
    <mergeCell ref="E213:E214"/>
    <mergeCell ref="F213:F214"/>
    <mergeCell ref="G213:G214"/>
    <mergeCell ref="I210:I211"/>
    <mergeCell ref="J210:J211"/>
    <mergeCell ref="K210:K211"/>
    <mergeCell ref="L210:L211"/>
    <mergeCell ref="M210:M211"/>
    <mergeCell ref="N210:N211"/>
    <mergeCell ref="J206:J209"/>
    <mergeCell ref="K206:K209"/>
    <mergeCell ref="L206:L209"/>
    <mergeCell ref="M206:M209"/>
    <mergeCell ref="N206:N209"/>
    <mergeCell ref="D210:D211"/>
    <mergeCell ref="E210:E211"/>
    <mergeCell ref="F210:F211"/>
    <mergeCell ref="G210:G211"/>
    <mergeCell ref="H210:H211"/>
    <mergeCell ref="J204:J205"/>
    <mergeCell ref="K204:K205"/>
    <mergeCell ref="L204:L205"/>
    <mergeCell ref="M204:M205"/>
    <mergeCell ref="N204:N205"/>
    <mergeCell ref="E206:E209"/>
    <mergeCell ref="F206:F209"/>
    <mergeCell ref="G206:G209"/>
    <mergeCell ref="H206:H209"/>
    <mergeCell ref="I206:I209"/>
    <mergeCell ref="J202:J203"/>
    <mergeCell ref="K202:K203"/>
    <mergeCell ref="L202:L203"/>
    <mergeCell ref="M202:M203"/>
    <mergeCell ref="N202:N203"/>
    <mergeCell ref="E204:E205"/>
    <mergeCell ref="F204:F205"/>
    <mergeCell ref="G204:G205"/>
    <mergeCell ref="H204:H205"/>
    <mergeCell ref="I204:I205"/>
    <mergeCell ref="M199:M200"/>
    <mergeCell ref="N199:N200"/>
    <mergeCell ref="A201:A211"/>
    <mergeCell ref="B201:B211"/>
    <mergeCell ref="C201:C211"/>
    <mergeCell ref="E202:E203"/>
    <mergeCell ref="F202:F203"/>
    <mergeCell ref="G202:G203"/>
    <mergeCell ref="H202:H203"/>
    <mergeCell ref="I202:I203"/>
    <mergeCell ref="N195:N198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N193:N194"/>
    <mergeCell ref="E195:E198"/>
    <mergeCell ref="F195:F198"/>
    <mergeCell ref="G195:G198"/>
    <mergeCell ref="H195:H198"/>
    <mergeCell ref="I195:I198"/>
    <mergeCell ref="J195:J198"/>
    <mergeCell ref="K195:K198"/>
    <mergeCell ref="L195:L198"/>
    <mergeCell ref="M195:M198"/>
    <mergeCell ref="N191:N192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H191:H192"/>
    <mergeCell ref="I191:I192"/>
    <mergeCell ref="J191:J192"/>
    <mergeCell ref="K191:K192"/>
    <mergeCell ref="L191:L192"/>
    <mergeCell ref="M191:M192"/>
    <mergeCell ref="A190:A200"/>
    <mergeCell ref="B190:B200"/>
    <mergeCell ref="C190:C200"/>
    <mergeCell ref="E191:E192"/>
    <mergeCell ref="F191:F192"/>
    <mergeCell ref="G191:G192"/>
    <mergeCell ref="I188:I189"/>
    <mergeCell ref="J188:J189"/>
    <mergeCell ref="K188:K189"/>
    <mergeCell ref="L188:L189"/>
    <mergeCell ref="M188:M189"/>
    <mergeCell ref="N188:N189"/>
    <mergeCell ref="J184:J187"/>
    <mergeCell ref="K184:K187"/>
    <mergeCell ref="L184:L187"/>
    <mergeCell ref="M184:M187"/>
    <mergeCell ref="N184:N187"/>
    <mergeCell ref="D188:D189"/>
    <mergeCell ref="E188:E189"/>
    <mergeCell ref="F188:F189"/>
    <mergeCell ref="G188:G189"/>
    <mergeCell ref="H188:H189"/>
    <mergeCell ref="J182:J183"/>
    <mergeCell ref="K182:K183"/>
    <mergeCell ref="L182:L183"/>
    <mergeCell ref="M182:M183"/>
    <mergeCell ref="N182:N183"/>
    <mergeCell ref="E184:E187"/>
    <mergeCell ref="F184:F187"/>
    <mergeCell ref="G184:G187"/>
    <mergeCell ref="H184:H187"/>
    <mergeCell ref="I184:I187"/>
    <mergeCell ref="J180:J181"/>
    <mergeCell ref="K180:K181"/>
    <mergeCell ref="L180:L181"/>
    <mergeCell ref="M180:M181"/>
    <mergeCell ref="N180:N181"/>
    <mergeCell ref="E182:E183"/>
    <mergeCell ref="F182:F183"/>
    <mergeCell ref="G182:G183"/>
    <mergeCell ref="H182:H183"/>
    <mergeCell ref="I182:I183"/>
    <mergeCell ref="M177:M178"/>
    <mergeCell ref="N177:N178"/>
    <mergeCell ref="A179:A189"/>
    <mergeCell ref="B179:B189"/>
    <mergeCell ref="C179:C189"/>
    <mergeCell ref="E180:E181"/>
    <mergeCell ref="F180:F181"/>
    <mergeCell ref="G180:G181"/>
    <mergeCell ref="H180:H181"/>
    <mergeCell ref="I180:I181"/>
    <mergeCell ref="N173:N176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N171:N172"/>
    <mergeCell ref="E173:E176"/>
    <mergeCell ref="F173:F176"/>
    <mergeCell ref="G173:G176"/>
    <mergeCell ref="H173:H176"/>
    <mergeCell ref="I173:I176"/>
    <mergeCell ref="J173:J176"/>
    <mergeCell ref="K173:K176"/>
    <mergeCell ref="L173:L176"/>
    <mergeCell ref="M173:M176"/>
    <mergeCell ref="N169:N170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H169:H170"/>
    <mergeCell ref="I169:I170"/>
    <mergeCell ref="J169:J170"/>
    <mergeCell ref="K169:K170"/>
    <mergeCell ref="L169:L170"/>
    <mergeCell ref="M169:M170"/>
    <mergeCell ref="A168:A178"/>
    <mergeCell ref="B168:B178"/>
    <mergeCell ref="C168:C178"/>
    <mergeCell ref="E169:E170"/>
    <mergeCell ref="F169:F170"/>
    <mergeCell ref="G169:G170"/>
    <mergeCell ref="I166:I167"/>
    <mergeCell ref="J166:J167"/>
    <mergeCell ref="K166:K167"/>
    <mergeCell ref="L166:L167"/>
    <mergeCell ref="M166:M167"/>
    <mergeCell ref="N166:N167"/>
    <mergeCell ref="J162:J165"/>
    <mergeCell ref="K162:K165"/>
    <mergeCell ref="L162:L165"/>
    <mergeCell ref="M162:M165"/>
    <mergeCell ref="N162:N165"/>
    <mergeCell ref="D166:D167"/>
    <mergeCell ref="E166:E167"/>
    <mergeCell ref="F166:F167"/>
    <mergeCell ref="G166:G167"/>
    <mergeCell ref="H166:H167"/>
    <mergeCell ref="J160:J161"/>
    <mergeCell ref="K160:K161"/>
    <mergeCell ref="L160:L161"/>
    <mergeCell ref="M160:M161"/>
    <mergeCell ref="N160:N161"/>
    <mergeCell ref="E162:E165"/>
    <mergeCell ref="F162:F165"/>
    <mergeCell ref="G162:G165"/>
    <mergeCell ref="H162:H165"/>
    <mergeCell ref="I162:I165"/>
    <mergeCell ref="J158:J159"/>
    <mergeCell ref="K158:K159"/>
    <mergeCell ref="L158:L159"/>
    <mergeCell ref="M158:M159"/>
    <mergeCell ref="N158:N159"/>
    <mergeCell ref="E160:E161"/>
    <mergeCell ref="F160:F161"/>
    <mergeCell ref="G160:G161"/>
    <mergeCell ref="H160:H161"/>
    <mergeCell ref="I160:I161"/>
    <mergeCell ref="M155:M156"/>
    <mergeCell ref="N155:N156"/>
    <mergeCell ref="A157:A167"/>
    <mergeCell ref="B157:B167"/>
    <mergeCell ref="C157:C167"/>
    <mergeCell ref="E158:E159"/>
    <mergeCell ref="F158:F159"/>
    <mergeCell ref="G158:G159"/>
    <mergeCell ref="H158:H159"/>
    <mergeCell ref="I158:I159"/>
    <mergeCell ref="M151:M154"/>
    <mergeCell ref="N151:N154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49:M150"/>
    <mergeCell ref="N149:N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47:M148"/>
    <mergeCell ref="N147:N148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G147:G148"/>
    <mergeCell ref="H147:H148"/>
    <mergeCell ref="I147:I148"/>
    <mergeCell ref="J147:J148"/>
    <mergeCell ref="K147:K148"/>
    <mergeCell ref="L147:L148"/>
    <mergeCell ref="J144:J145"/>
    <mergeCell ref="K144:K145"/>
    <mergeCell ref="L144:L145"/>
    <mergeCell ref="M144:M145"/>
    <mergeCell ref="N144:N145"/>
    <mergeCell ref="A146:A156"/>
    <mergeCell ref="B146:B156"/>
    <mergeCell ref="C146:C156"/>
    <mergeCell ref="E147:E148"/>
    <mergeCell ref="F147:F148"/>
    <mergeCell ref="K140:K143"/>
    <mergeCell ref="L140:L143"/>
    <mergeCell ref="M140:M143"/>
    <mergeCell ref="N140:N143"/>
    <mergeCell ref="D144:D145"/>
    <mergeCell ref="E144:E145"/>
    <mergeCell ref="F144:F145"/>
    <mergeCell ref="G144:G145"/>
    <mergeCell ref="H144:H145"/>
    <mergeCell ref="I144:I145"/>
    <mergeCell ref="K138:K139"/>
    <mergeCell ref="L138:L139"/>
    <mergeCell ref="M138:M139"/>
    <mergeCell ref="N138:N139"/>
    <mergeCell ref="E140:E143"/>
    <mergeCell ref="F140:F143"/>
    <mergeCell ref="G140:G143"/>
    <mergeCell ref="H140:H143"/>
    <mergeCell ref="I140:I143"/>
    <mergeCell ref="J140:J143"/>
    <mergeCell ref="J136:J137"/>
    <mergeCell ref="K136:K137"/>
    <mergeCell ref="L136:L137"/>
    <mergeCell ref="M136:M137"/>
    <mergeCell ref="N136:N137"/>
    <mergeCell ref="E138:E139"/>
    <mergeCell ref="F138:F139"/>
    <mergeCell ref="G138:G139"/>
    <mergeCell ref="I138:I139"/>
    <mergeCell ref="J138:J139"/>
    <mergeCell ref="M133:M134"/>
    <mergeCell ref="N133:N134"/>
    <mergeCell ref="A135:A145"/>
    <mergeCell ref="B135:B145"/>
    <mergeCell ref="C135:C145"/>
    <mergeCell ref="E136:E137"/>
    <mergeCell ref="F136:F137"/>
    <mergeCell ref="G136:G137"/>
    <mergeCell ref="H136:H139"/>
    <mergeCell ref="I136:I137"/>
    <mergeCell ref="N129:N132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N127:N128"/>
    <mergeCell ref="E129:E132"/>
    <mergeCell ref="F129:F132"/>
    <mergeCell ref="G129:G132"/>
    <mergeCell ref="H129:H132"/>
    <mergeCell ref="I129:I132"/>
    <mergeCell ref="J129:J132"/>
    <mergeCell ref="K129:K132"/>
    <mergeCell ref="L129:L132"/>
    <mergeCell ref="M129:M132"/>
    <mergeCell ref="N125:N126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H125:H126"/>
    <mergeCell ref="I125:I126"/>
    <mergeCell ref="J125:J126"/>
    <mergeCell ref="K125:K126"/>
    <mergeCell ref="L125:L126"/>
    <mergeCell ref="M125:M126"/>
    <mergeCell ref="K122:K123"/>
    <mergeCell ref="L122:L123"/>
    <mergeCell ref="M122:M123"/>
    <mergeCell ref="N122:N123"/>
    <mergeCell ref="A124:A134"/>
    <mergeCell ref="B124:B134"/>
    <mergeCell ref="C124:C134"/>
    <mergeCell ref="E125:E126"/>
    <mergeCell ref="F125:F126"/>
    <mergeCell ref="G125:G126"/>
    <mergeCell ref="L118:L121"/>
    <mergeCell ref="M118:M121"/>
    <mergeCell ref="N118:N121"/>
    <mergeCell ref="D122:D123"/>
    <mergeCell ref="E122:E123"/>
    <mergeCell ref="F122:F123"/>
    <mergeCell ref="G122:G123"/>
    <mergeCell ref="H122:H123"/>
    <mergeCell ref="I122:I123"/>
    <mergeCell ref="J122:J123"/>
    <mergeCell ref="L116:L117"/>
    <mergeCell ref="M116:M117"/>
    <mergeCell ref="N116:N117"/>
    <mergeCell ref="E118:E121"/>
    <mergeCell ref="F118:F121"/>
    <mergeCell ref="G118:G121"/>
    <mergeCell ref="H118:H121"/>
    <mergeCell ref="I118:I121"/>
    <mergeCell ref="J118:J121"/>
    <mergeCell ref="K118:K121"/>
    <mergeCell ref="F116:F117"/>
    <mergeCell ref="G116:G117"/>
    <mergeCell ref="H116:H117"/>
    <mergeCell ref="I116:I117"/>
    <mergeCell ref="J116:J117"/>
    <mergeCell ref="K116:K117"/>
    <mergeCell ref="V113:V123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P113:P123"/>
    <mergeCell ref="Q113:Q123"/>
    <mergeCell ref="R113:R123"/>
    <mergeCell ref="S113:S123"/>
    <mergeCell ref="T113:T123"/>
    <mergeCell ref="U113:U123"/>
    <mergeCell ref="J111:J112"/>
    <mergeCell ref="K111:K112"/>
    <mergeCell ref="L111:L112"/>
    <mergeCell ref="M111:M112"/>
    <mergeCell ref="N111:N112"/>
    <mergeCell ref="A113:A123"/>
    <mergeCell ref="B113:B123"/>
    <mergeCell ref="C113:C123"/>
    <mergeCell ref="N114:N115"/>
    <mergeCell ref="E116:E117"/>
    <mergeCell ref="K107:K110"/>
    <mergeCell ref="L107:L110"/>
    <mergeCell ref="M107:M110"/>
    <mergeCell ref="N107:N110"/>
    <mergeCell ref="D111:D112"/>
    <mergeCell ref="E111:E112"/>
    <mergeCell ref="F111:F112"/>
    <mergeCell ref="G111:G112"/>
    <mergeCell ref="H111:H112"/>
    <mergeCell ref="I111:I112"/>
    <mergeCell ref="K105:K106"/>
    <mergeCell ref="L105:L106"/>
    <mergeCell ref="M105:M106"/>
    <mergeCell ref="N105:N106"/>
    <mergeCell ref="E107:E110"/>
    <mergeCell ref="F107:F110"/>
    <mergeCell ref="G107:G110"/>
    <mergeCell ref="H107:H110"/>
    <mergeCell ref="I107:I110"/>
    <mergeCell ref="J107:J110"/>
    <mergeCell ref="E105:E106"/>
    <mergeCell ref="F105:F106"/>
    <mergeCell ref="G105:G106"/>
    <mergeCell ref="H105:H106"/>
    <mergeCell ref="I105:I106"/>
    <mergeCell ref="J105:J106"/>
    <mergeCell ref="IS102:IS112"/>
    <mergeCell ref="IT102:IT112"/>
    <mergeCell ref="IU102:IU112"/>
    <mergeCell ref="IV102:IV112"/>
    <mergeCell ref="E103:E104"/>
    <mergeCell ref="F103:F104"/>
    <mergeCell ref="G103:G104"/>
    <mergeCell ref="H103:H104"/>
    <mergeCell ref="I103:I104"/>
    <mergeCell ref="J103:J104"/>
    <mergeCell ref="IM102:IM112"/>
    <mergeCell ref="IN102:IN112"/>
    <mergeCell ref="IO102:IO112"/>
    <mergeCell ref="IP102:IP112"/>
    <mergeCell ref="IQ102:IQ112"/>
    <mergeCell ref="IR102:IR112"/>
    <mergeCell ref="IG102:IG112"/>
    <mergeCell ref="IH102:IH112"/>
    <mergeCell ref="II102:II112"/>
    <mergeCell ref="IJ102:IJ112"/>
    <mergeCell ref="IK102:IK112"/>
    <mergeCell ref="IL102:IL112"/>
    <mergeCell ref="IA102:IA112"/>
    <mergeCell ref="IB102:IB112"/>
    <mergeCell ref="IC102:IC112"/>
    <mergeCell ref="ID102:ID112"/>
    <mergeCell ref="IE102:IE112"/>
    <mergeCell ref="IF102:IF112"/>
    <mergeCell ref="HU102:HU112"/>
    <mergeCell ref="HV102:HV112"/>
    <mergeCell ref="HW102:HW112"/>
    <mergeCell ref="HX102:HX112"/>
    <mergeCell ref="HY102:HY112"/>
    <mergeCell ref="HZ102:HZ112"/>
    <mergeCell ref="HO102:HO112"/>
    <mergeCell ref="HP102:HP112"/>
    <mergeCell ref="HQ102:HQ112"/>
    <mergeCell ref="HR102:HR112"/>
    <mergeCell ref="HS102:HS112"/>
    <mergeCell ref="HT102:HT112"/>
    <mergeCell ref="HI102:HI112"/>
    <mergeCell ref="HJ102:HJ112"/>
    <mergeCell ref="HK102:HK112"/>
    <mergeCell ref="HL102:HL112"/>
    <mergeCell ref="HM102:HM112"/>
    <mergeCell ref="HN102:HN112"/>
    <mergeCell ref="HC102:HC112"/>
    <mergeCell ref="HD102:HD112"/>
    <mergeCell ref="HE102:HE112"/>
    <mergeCell ref="HF102:HF112"/>
    <mergeCell ref="HG102:HG112"/>
    <mergeCell ref="HH102:HH112"/>
    <mergeCell ref="GW102:GW112"/>
    <mergeCell ref="GX102:GX112"/>
    <mergeCell ref="GY102:GY112"/>
    <mergeCell ref="GZ102:GZ112"/>
    <mergeCell ref="HA102:HA112"/>
    <mergeCell ref="HB102:HB112"/>
    <mergeCell ref="GQ102:GQ112"/>
    <mergeCell ref="GR102:GR112"/>
    <mergeCell ref="GS102:GS112"/>
    <mergeCell ref="GT102:GT112"/>
    <mergeCell ref="GU102:GU112"/>
    <mergeCell ref="GV102:GV112"/>
    <mergeCell ref="GK102:GK112"/>
    <mergeCell ref="GL102:GL112"/>
    <mergeCell ref="GM102:GM112"/>
    <mergeCell ref="GN102:GN112"/>
    <mergeCell ref="GO102:GO112"/>
    <mergeCell ref="GP102:GP112"/>
    <mergeCell ref="GE102:GE112"/>
    <mergeCell ref="GF102:GF112"/>
    <mergeCell ref="GG102:GG112"/>
    <mergeCell ref="GH102:GH112"/>
    <mergeCell ref="GI102:GI112"/>
    <mergeCell ref="GJ102:GJ112"/>
    <mergeCell ref="FY102:FY112"/>
    <mergeCell ref="FZ102:FZ112"/>
    <mergeCell ref="GA102:GA112"/>
    <mergeCell ref="GB102:GB112"/>
    <mergeCell ref="GC102:GC112"/>
    <mergeCell ref="GD102:GD112"/>
    <mergeCell ref="FS102:FS112"/>
    <mergeCell ref="FT102:FT112"/>
    <mergeCell ref="FU102:FU112"/>
    <mergeCell ref="FV102:FV112"/>
    <mergeCell ref="FW102:FW112"/>
    <mergeCell ref="FX102:FX112"/>
    <mergeCell ref="FM102:FM112"/>
    <mergeCell ref="FN102:FN112"/>
    <mergeCell ref="FO102:FO112"/>
    <mergeCell ref="FP102:FP112"/>
    <mergeCell ref="FQ102:FQ112"/>
    <mergeCell ref="FR102:FR112"/>
    <mergeCell ref="FG102:FG112"/>
    <mergeCell ref="FH102:FH112"/>
    <mergeCell ref="FI102:FI112"/>
    <mergeCell ref="FJ102:FJ112"/>
    <mergeCell ref="FK102:FK112"/>
    <mergeCell ref="FL102:FL112"/>
    <mergeCell ref="FA102:FA112"/>
    <mergeCell ref="FB102:FB112"/>
    <mergeCell ref="FC102:FC112"/>
    <mergeCell ref="FD102:FD112"/>
    <mergeCell ref="FE102:FE112"/>
    <mergeCell ref="FF102:FF112"/>
    <mergeCell ref="EU102:EU112"/>
    <mergeCell ref="EV102:EV112"/>
    <mergeCell ref="EW102:EW112"/>
    <mergeCell ref="EX102:EX112"/>
    <mergeCell ref="EY102:EY112"/>
    <mergeCell ref="EZ102:EZ112"/>
    <mergeCell ref="EO102:EO112"/>
    <mergeCell ref="EP102:EP112"/>
    <mergeCell ref="EQ102:EQ112"/>
    <mergeCell ref="ER102:ER112"/>
    <mergeCell ref="ES102:ES112"/>
    <mergeCell ref="ET102:ET112"/>
    <mergeCell ref="EI102:EI112"/>
    <mergeCell ref="EJ102:EJ112"/>
    <mergeCell ref="EK102:EK112"/>
    <mergeCell ref="EL102:EL112"/>
    <mergeCell ref="EM102:EM112"/>
    <mergeCell ref="EN102:EN112"/>
    <mergeCell ref="EC102:EC112"/>
    <mergeCell ref="ED102:ED112"/>
    <mergeCell ref="EE102:EE112"/>
    <mergeCell ref="EF102:EF112"/>
    <mergeCell ref="EG102:EG112"/>
    <mergeCell ref="EH102:EH112"/>
    <mergeCell ref="DW102:DW112"/>
    <mergeCell ref="DX102:DX112"/>
    <mergeCell ref="DY102:DY112"/>
    <mergeCell ref="DZ102:DZ112"/>
    <mergeCell ref="EA102:EA112"/>
    <mergeCell ref="EB102:EB112"/>
    <mergeCell ref="DQ102:DQ112"/>
    <mergeCell ref="DR102:DR112"/>
    <mergeCell ref="DS102:DS112"/>
    <mergeCell ref="DT102:DT112"/>
    <mergeCell ref="DU102:DU112"/>
    <mergeCell ref="DV102:DV112"/>
    <mergeCell ref="DK102:DK112"/>
    <mergeCell ref="DL102:DL112"/>
    <mergeCell ref="DM102:DM112"/>
    <mergeCell ref="DN102:DN112"/>
    <mergeCell ref="DO102:DO112"/>
    <mergeCell ref="DP102:DP112"/>
    <mergeCell ref="DE102:DE112"/>
    <mergeCell ref="DF102:DF112"/>
    <mergeCell ref="DG102:DG112"/>
    <mergeCell ref="DH102:DH112"/>
    <mergeCell ref="DI102:DI112"/>
    <mergeCell ref="DJ102:DJ112"/>
    <mergeCell ref="CY102:CY112"/>
    <mergeCell ref="CZ102:CZ112"/>
    <mergeCell ref="DA102:DA112"/>
    <mergeCell ref="DB102:DB112"/>
    <mergeCell ref="DC102:DC112"/>
    <mergeCell ref="DD102:DD112"/>
    <mergeCell ref="CS102:CS112"/>
    <mergeCell ref="CT102:CT112"/>
    <mergeCell ref="CU102:CU112"/>
    <mergeCell ref="CV102:CV112"/>
    <mergeCell ref="CW102:CW112"/>
    <mergeCell ref="CX102:CX112"/>
    <mergeCell ref="CM102:CM112"/>
    <mergeCell ref="CN102:CN112"/>
    <mergeCell ref="CO102:CO112"/>
    <mergeCell ref="CP102:CP112"/>
    <mergeCell ref="CQ102:CQ112"/>
    <mergeCell ref="CR102:CR112"/>
    <mergeCell ref="CG102:CG112"/>
    <mergeCell ref="CH102:CH112"/>
    <mergeCell ref="CI102:CI112"/>
    <mergeCell ref="CJ102:CJ112"/>
    <mergeCell ref="CK102:CK112"/>
    <mergeCell ref="CL102:CL112"/>
    <mergeCell ref="CA102:CA112"/>
    <mergeCell ref="CB102:CB112"/>
    <mergeCell ref="CC102:CC112"/>
    <mergeCell ref="CD102:CD112"/>
    <mergeCell ref="CE102:CE112"/>
    <mergeCell ref="CF102:CF112"/>
    <mergeCell ref="BU102:BU112"/>
    <mergeCell ref="BV102:BV112"/>
    <mergeCell ref="BW102:BW112"/>
    <mergeCell ref="BX102:BX112"/>
    <mergeCell ref="BY102:BY112"/>
    <mergeCell ref="BZ102:BZ112"/>
    <mergeCell ref="BO102:BO112"/>
    <mergeCell ref="BP102:BP112"/>
    <mergeCell ref="BQ102:BQ112"/>
    <mergeCell ref="BR102:BR112"/>
    <mergeCell ref="BS102:BS112"/>
    <mergeCell ref="BT102:BT112"/>
    <mergeCell ref="BI102:BI112"/>
    <mergeCell ref="BJ102:BJ112"/>
    <mergeCell ref="BK102:BK112"/>
    <mergeCell ref="BL102:BL112"/>
    <mergeCell ref="BM102:BM112"/>
    <mergeCell ref="BN102:BN112"/>
    <mergeCell ref="BC102:BC112"/>
    <mergeCell ref="BD102:BD112"/>
    <mergeCell ref="BE102:BE112"/>
    <mergeCell ref="BF102:BF112"/>
    <mergeCell ref="BG102:BG112"/>
    <mergeCell ref="BH102:BH112"/>
    <mergeCell ref="AW102:AW112"/>
    <mergeCell ref="AX102:AX112"/>
    <mergeCell ref="AY102:AY112"/>
    <mergeCell ref="AZ102:AZ112"/>
    <mergeCell ref="BA102:BA112"/>
    <mergeCell ref="BB102:BB112"/>
    <mergeCell ref="AQ102:AQ112"/>
    <mergeCell ref="AR102:AR112"/>
    <mergeCell ref="AS102:AS112"/>
    <mergeCell ref="AT102:AT112"/>
    <mergeCell ref="AU102:AU112"/>
    <mergeCell ref="AV102:AV112"/>
    <mergeCell ref="AK102:AK112"/>
    <mergeCell ref="AL102:AL112"/>
    <mergeCell ref="AM102:AM112"/>
    <mergeCell ref="AN102:AN112"/>
    <mergeCell ref="AO102:AO112"/>
    <mergeCell ref="AP102:AP112"/>
    <mergeCell ref="AE102:AE112"/>
    <mergeCell ref="AF102:AF112"/>
    <mergeCell ref="AG102:AG112"/>
    <mergeCell ref="AH102:AH112"/>
    <mergeCell ref="AI102:AI112"/>
    <mergeCell ref="AJ102:AJ112"/>
    <mergeCell ref="Y102:Y112"/>
    <mergeCell ref="Z102:Z112"/>
    <mergeCell ref="AA102:AA112"/>
    <mergeCell ref="AB102:AB112"/>
    <mergeCell ref="AC102:AC112"/>
    <mergeCell ref="AD102:AD112"/>
    <mergeCell ref="S102:S112"/>
    <mergeCell ref="T102:T112"/>
    <mergeCell ref="U102:U112"/>
    <mergeCell ref="V102:V112"/>
    <mergeCell ref="W102:W112"/>
    <mergeCell ref="X102:X112"/>
    <mergeCell ref="M100:M101"/>
    <mergeCell ref="N100:N101"/>
    <mergeCell ref="A102:A112"/>
    <mergeCell ref="B102:B112"/>
    <mergeCell ref="C102:C112"/>
    <mergeCell ref="R102:R112"/>
    <mergeCell ref="K103:K104"/>
    <mergeCell ref="L103:L104"/>
    <mergeCell ref="M103:M104"/>
    <mergeCell ref="N103:N104"/>
    <mergeCell ref="M96:M99"/>
    <mergeCell ref="N96:N99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94:M95"/>
    <mergeCell ref="N94:N95"/>
    <mergeCell ref="E96:E99"/>
    <mergeCell ref="F96:F99"/>
    <mergeCell ref="G96:G99"/>
    <mergeCell ref="H96:H99"/>
    <mergeCell ref="I96:I99"/>
    <mergeCell ref="J96:J99"/>
    <mergeCell ref="K96:K99"/>
    <mergeCell ref="L96:L99"/>
    <mergeCell ref="M92:M93"/>
    <mergeCell ref="N92:N93"/>
    <mergeCell ref="E94:E95"/>
    <mergeCell ref="F94:F95"/>
    <mergeCell ref="G94:G95"/>
    <mergeCell ref="H94:H95"/>
    <mergeCell ref="I94:I95"/>
    <mergeCell ref="J94:J95"/>
    <mergeCell ref="K94:K95"/>
    <mergeCell ref="L94:L95"/>
    <mergeCell ref="G92:G93"/>
    <mergeCell ref="H92:H93"/>
    <mergeCell ref="I92:I93"/>
    <mergeCell ref="J92:J93"/>
    <mergeCell ref="K92:K93"/>
    <mergeCell ref="L92:L93"/>
    <mergeCell ref="J89:J90"/>
    <mergeCell ref="K89:K90"/>
    <mergeCell ref="L89:L90"/>
    <mergeCell ref="M89:M90"/>
    <mergeCell ref="N89:N90"/>
    <mergeCell ref="A91:A101"/>
    <mergeCell ref="B91:B101"/>
    <mergeCell ref="C91:C101"/>
    <mergeCell ref="E92:E93"/>
    <mergeCell ref="F92:F93"/>
    <mergeCell ref="K85:K88"/>
    <mergeCell ref="L85:L88"/>
    <mergeCell ref="M85:M88"/>
    <mergeCell ref="N85:N88"/>
    <mergeCell ref="D89:D90"/>
    <mergeCell ref="E89:E90"/>
    <mergeCell ref="F89:F90"/>
    <mergeCell ref="G89:G90"/>
    <mergeCell ref="H89:H90"/>
    <mergeCell ref="I89:I90"/>
    <mergeCell ref="K83:K84"/>
    <mergeCell ref="L83:L84"/>
    <mergeCell ref="M83:M84"/>
    <mergeCell ref="N83:N84"/>
    <mergeCell ref="E85:E88"/>
    <mergeCell ref="F85:F88"/>
    <mergeCell ref="G85:G88"/>
    <mergeCell ref="H85:H88"/>
    <mergeCell ref="I85:I88"/>
    <mergeCell ref="J85:J88"/>
    <mergeCell ref="E83:E84"/>
    <mergeCell ref="F83:F84"/>
    <mergeCell ref="G83:G84"/>
    <mergeCell ref="H83:H84"/>
    <mergeCell ref="I83:I84"/>
    <mergeCell ref="J83:J84"/>
    <mergeCell ref="I81:I82"/>
    <mergeCell ref="J81:J82"/>
    <mergeCell ref="K81:K82"/>
    <mergeCell ref="L81:L82"/>
    <mergeCell ref="M81:M82"/>
    <mergeCell ref="N81:N82"/>
    <mergeCell ref="L78:L79"/>
    <mergeCell ref="M78:M79"/>
    <mergeCell ref="N78:N79"/>
    <mergeCell ref="A80:A90"/>
    <mergeCell ref="B80:B90"/>
    <mergeCell ref="C80:C90"/>
    <mergeCell ref="E81:E82"/>
    <mergeCell ref="F81:F82"/>
    <mergeCell ref="G81:G82"/>
    <mergeCell ref="H81:H82"/>
    <mergeCell ref="M74:M77"/>
    <mergeCell ref="N74:N77"/>
    <mergeCell ref="D78:D79"/>
    <mergeCell ref="E78:E79"/>
    <mergeCell ref="F78:F79"/>
    <mergeCell ref="G78:G79"/>
    <mergeCell ref="H78:H79"/>
    <mergeCell ref="I78:I79"/>
    <mergeCell ref="J78:J79"/>
    <mergeCell ref="K78:K79"/>
    <mergeCell ref="M72:M73"/>
    <mergeCell ref="N72:N73"/>
    <mergeCell ref="E74:E77"/>
    <mergeCell ref="F74:F77"/>
    <mergeCell ref="G74:G77"/>
    <mergeCell ref="H74:H77"/>
    <mergeCell ref="I74:I77"/>
    <mergeCell ref="J74:J77"/>
    <mergeCell ref="K74:K77"/>
    <mergeCell ref="L74:L77"/>
    <mergeCell ref="M70:M71"/>
    <mergeCell ref="N70:N71"/>
    <mergeCell ref="E72:E73"/>
    <mergeCell ref="F72:F73"/>
    <mergeCell ref="G72:G73"/>
    <mergeCell ref="H72:H73"/>
    <mergeCell ref="I72:I73"/>
    <mergeCell ref="J72:J73"/>
    <mergeCell ref="K72:K73"/>
    <mergeCell ref="L72:L73"/>
    <mergeCell ref="G70:G71"/>
    <mergeCell ref="H70:H71"/>
    <mergeCell ref="I70:I71"/>
    <mergeCell ref="J70:J71"/>
    <mergeCell ref="K70:K71"/>
    <mergeCell ref="L70:L71"/>
    <mergeCell ref="J67:J68"/>
    <mergeCell ref="K67:K68"/>
    <mergeCell ref="L67:L68"/>
    <mergeCell ref="M67:M68"/>
    <mergeCell ref="N67:N68"/>
    <mergeCell ref="A69:A79"/>
    <mergeCell ref="B69:B79"/>
    <mergeCell ref="C69:C79"/>
    <mergeCell ref="E70:E71"/>
    <mergeCell ref="F70:F71"/>
    <mergeCell ref="K63:K66"/>
    <mergeCell ref="L63:L66"/>
    <mergeCell ref="M63:M66"/>
    <mergeCell ref="N63:N66"/>
    <mergeCell ref="D67:D68"/>
    <mergeCell ref="E67:E68"/>
    <mergeCell ref="F67:F68"/>
    <mergeCell ref="G67:G68"/>
    <mergeCell ref="H67:H68"/>
    <mergeCell ref="I67:I68"/>
    <mergeCell ref="K61:K62"/>
    <mergeCell ref="L61:L62"/>
    <mergeCell ref="M61:M62"/>
    <mergeCell ref="N61:N62"/>
    <mergeCell ref="E63:E66"/>
    <mergeCell ref="F63:F66"/>
    <mergeCell ref="G63:G66"/>
    <mergeCell ref="H63:H66"/>
    <mergeCell ref="I63:I66"/>
    <mergeCell ref="J63:J66"/>
    <mergeCell ref="E61:E62"/>
    <mergeCell ref="F61:F62"/>
    <mergeCell ref="G61:G62"/>
    <mergeCell ref="H61:H62"/>
    <mergeCell ref="I61:I62"/>
    <mergeCell ref="J61:J62"/>
    <mergeCell ref="I59:I60"/>
    <mergeCell ref="J59:J60"/>
    <mergeCell ref="K59:K60"/>
    <mergeCell ref="L59:L60"/>
    <mergeCell ref="M59:M60"/>
    <mergeCell ref="N59:N60"/>
    <mergeCell ref="L56:L57"/>
    <mergeCell ref="M56:M57"/>
    <mergeCell ref="N56:N57"/>
    <mergeCell ref="A58:A68"/>
    <mergeCell ref="B58:B68"/>
    <mergeCell ref="C58:C68"/>
    <mergeCell ref="E59:E60"/>
    <mergeCell ref="F59:F60"/>
    <mergeCell ref="G59:G60"/>
    <mergeCell ref="H59:H60"/>
    <mergeCell ref="M52:M55"/>
    <mergeCell ref="N52:N55"/>
    <mergeCell ref="D56:D57"/>
    <mergeCell ref="E56:E57"/>
    <mergeCell ref="F56:F57"/>
    <mergeCell ref="G56:G57"/>
    <mergeCell ref="H56:H57"/>
    <mergeCell ref="I56:I57"/>
    <mergeCell ref="J56:J57"/>
    <mergeCell ref="K56:K57"/>
    <mergeCell ref="N50:N51"/>
    <mergeCell ref="D52:D55"/>
    <mergeCell ref="E52:E55"/>
    <mergeCell ref="F52:F55"/>
    <mergeCell ref="G52:G55"/>
    <mergeCell ref="H52:H55"/>
    <mergeCell ref="I52:I55"/>
    <mergeCell ref="J52:J55"/>
    <mergeCell ref="K52:K55"/>
    <mergeCell ref="L52:L55"/>
    <mergeCell ref="N48:N49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L48:L49"/>
    <mergeCell ref="M48:M49"/>
    <mergeCell ref="A47:A57"/>
    <mergeCell ref="B47:B57"/>
    <mergeCell ref="C47:C57"/>
    <mergeCell ref="E48:E49"/>
    <mergeCell ref="F48:F49"/>
    <mergeCell ref="G48:G49"/>
    <mergeCell ref="I45:I46"/>
    <mergeCell ref="J45:J46"/>
    <mergeCell ref="K45:K46"/>
    <mergeCell ref="L45:L46"/>
    <mergeCell ref="M45:M46"/>
    <mergeCell ref="N45:N46"/>
    <mergeCell ref="J41:J44"/>
    <mergeCell ref="K41:K44"/>
    <mergeCell ref="L41:L44"/>
    <mergeCell ref="M41:M44"/>
    <mergeCell ref="N41:N44"/>
    <mergeCell ref="D45:D46"/>
    <mergeCell ref="E45:E46"/>
    <mergeCell ref="F45:F46"/>
    <mergeCell ref="G45:G46"/>
    <mergeCell ref="H45:H46"/>
    <mergeCell ref="K39:K40"/>
    <mergeCell ref="L39:L40"/>
    <mergeCell ref="M39:M40"/>
    <mergeCell ref="N39:N40"/>
    <mergeCell ref="D41:D44"/>
    <mergeCell ref="E41:E44"/>
    <mergeCell ref="F41:F44"/>
    <mergeCell ref="G41:G44"/>
    <mergeCell ref="H41:H44"/>
    <mergeCell ref="I41:I44"/>
    <mergeCell ref="E39:E40"/>
    <mergeCell ref="F39:F40"/>
    <mergeCell ref="G39:G40"/>
    <mergeCell ref="H39:H40"/>
    <mergeCell ref="I39:I40"/>
    <mergeCell ref="J39:J40"/>
    <mergeCell ref="I37:I38"/>
    <mergeCell ref="J37:J38"/>
    <mergeCell ref="K37:K38"/>
    <mergeCell ref="L37:L38"/>
    <mergeCell ref="M37:M38"/>
    <mergeCell ref="N37:N38"/>
    <mergeCell ref="L34:L35"/>
    <mergeCell ref="M34:M35"/>
    <mergeCell ref="N34:N35"/>
    <mergeCell ref="A36:A46"/>
    <mergeCell ref="B36:B46"/>
    <mergeCell ref="C36:C46"/>
    <mergeCell ref="E37:E38"/>
    <mergeCell ref="F37:F38"/>
    <mergeCell ref="G37:G38"/>
    <mergeCell ref="H37:H38"/>
    <mergeCell ref="M30:M33"/>
    <mergeCell ref="N30:N33"/>
    <mergeCell ref="D34:D35"/>
    <mergeCell ref="E34:E35"/>
    <mergeCell ref="F34:F35"/>
    <mergeCell ref="G34:G35"/>
    <mergeCell ref="H34:H35"/>
    <mergeCell ref="I34:I35"/>
    <mergeCell ref="J34:J35"/>
    <mergeCell ref="K34:K35"/>
    <mergeCell ref="M28:M29"/>
    <mergeCell ref="N28:N29"/>
    <mergeCell ref="E30:E33"/>
    <mergeCell ref="F30:F33"/>
    <mergeCell ref="G30:G33"/>
    <mergeCell ref="H30:H33"/>
    <mergeCell ref="I30:I33"/>
    <mergeCell ref="J30:J33"/>
    <mergeCell ref="K30:K33"/>
    <mergeCell ref="L30:L33"/>
    <mergeCell ref="N26:N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H26:H27"/>
    <mergeCell ref="I26:I27"/>
    <mergeCell ref="J26:J27"/>
    <mergeCell ref="K26:K27"/>
    <mergeCell ref="L26:L27"/>
    <mergeCell ref="M26:M27"/>
    <mergeCell ref="L22:L23"/>
    <mergeCell ref="M22:M23"/>
    <mergeCell ref="N22:N23"/>
    <mergeCell ref="A25:A35"/>
    <mergeCell ref="B25:B35"/>
    <mergeCell ref="C25:C35"/>
    <mergeCell ref="D26:D27"/>
    <mergeCell ref="E26:E27"/>
    <mergeCell ref="F26:F27"/>
    <mergeCell ref="G26:G27"/>
    <mergeCell ref="M18:M21"/>
    <mergeCell ref="N18:N21"/>
    <mergeCell ref="D22:D23"/>
    <mergeCell ref="E22:E23"/>
    <mergeCell ref="F22:F23"/>
    <mergeCell ref="G22:G23"/>
    <mergeCell ref="H22:H23"/>
    <mergeCell ref="I22:I23"/>
    <mergeCell ref="J22:J23"/>
    <mergeCell ref="K22:K23"/>
    <mergeCell ref="N16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N14:N15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H14:H15"/>
    <mergeCell ref="I14:I15"/>
    <mergeCell ref="J14:J15"/>
    <mergeCell ref="K14:K15"/>
    <mergeCell ref="L14:L15"/>
    <mergeCell ref="M14:M15"/>
    <mergeCell ref="A13:A23"/>
    <mergeCell ref="B13:B23"/>
    <mergeCell ref="C13:C23"/>
    <mergeCell ref="E14:E15"/>
    <mergeCell ref="F14:F15"/>
    <mergeCell ref="G14:G15"/>
    <mergeCell ref="N8:N11"/>
    <mergeCell ref="H9:H11"/>
    <mergeCell ref="I9:I11"/>
    <mergeCell ref="J9:J11"/>
    <mergeCell ref="K9:K11"/>
    <mergeCell ref="L9:L11"/>
    <mergeCell ref="A5:N5"/>
    <mergeCell ref="A7:N7"/>
    <mergeCell ref="B8:B11"/>
    <mergeCell ref="C8:C11"/>
    <mergeCell ref="D8:D11"/>
    <mergeCell ref="E8:E11"/>
    <mergeCell ref="F8:F11"/>
    <mergeCell ref="G8:G11"/>
    <mergeCell ref="H8:L8"/>
    <mergeCell ref="M8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2014-03-27T09:45:22Z</cp:lastPrinted>
  <dcterms:created xsi:type="dcterms:W3CDTF">2009-11-24T09:50:15Z</dcterms:created>
  <dcterms:modified xsi:type="dcterms:W3CDTF">2014-05-06T11:43:38Z</dcterms:modified>
  <cp:category/>
  <cp:version/>
  <cp:contentType/>
  <cp:contentStatus/>
</cp:coreProperties>
</file>